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dl_9\Downloads\"/>
    </mc:Choice>
  </mc:AlternateContent>
  <xr:revisionPtr revIDLastSave="0" documentId="13_ncr:1_{FBCD3F46-61F3-4FF9-A288-B231303044C9}" xr6:coauthVersionLast="47" xr6:coauthVersionMax="47" xr10:uidLastSave="{00000000-0000-0000-0000-000000000000}"/>
  <workbookProtection workbookAlgorithmName="SHA-512" workbookHashValue="EZtTXNo5h2MA3JJWNUBqJorrNZyDxRss5J0V2UmCHnioBlcHm9KEpyj1GyBIh0PclHzEAZt5bECEjzcufNpxkQ==" workbookSaltValue="Vk4/RoIlt3DBmBWjNR8fPw==" workbookSpinCount="100000" lockStructure="1"/>
  <bookViews>
    <workbookView xWindow="-120" yWindow="-120" windowWidth="51840" windowHeight="21120" xr2:uid="{00000000-000D-0000-FFFF-FFFF00000000}"/>
  </bookViews>
  <sheets>
    <sheet name="Справка" sheetId="1" r:id="rId1"/>
    <sheet name="Проекти" sheetId="2" state="hidden" r:id="rId2"/>
    <sheet name="Други" sheetId="3" state="hidden" r:id="rId3"/>
  </sheets>
  <definedNames>
    <definedName name="ebk">Справка!$D$2</definedName>
    <definedName name="ebks">Проекти!$A$1:$A$84</definedName>
    <definedName name="projects">Проекти!$D$1:$D$84</definedName>
    <definedName name="rmss">Проекти!$C$1:$C$84</definedName>
    <definedName name="totalsums">Проекти!$E$1:$E$84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10" i="1"/>
  <c r="D3" i="1" l="1"/>
  <c r="C11" i="1" a="1"/>
  <c r="C11" i="1" s="1"/>
  <c r="D11" i="1" a="1"/>
  <c r="D11" i="1" s="1"/>
  <c r="E11" i="1" a="1"/>
  <c r="E11" i="1" s="1"/>
  <c r="C12" i="1" a="1"/>
  <c r="C12" i="1" s="1"/>
  <c r="D12" i="1" a="1"/>
  <c r="D12" i="1" s="1"/>
  <c r="E12" i="1" a="1"/>
  <c r="E12" i="1" s="1"/>
  <c r="C13" i="1" a="1"/>
  <c r="C13" i="1" s="1"/>
  <c r="D13" i="1" a="1"/>
  <c r="D13" i="1" s="1"/>
  <c r="E13" i="1" a="1"/>
  <c r="E13" i="1" s="1"/>
  <c r="C14" i="1" a="1"/>
  <c r="C14" i="1" s="1"/>
  <c r="D14" i="1" a="1"/>
  <c r="D14" i="1" s="1"/>
  <c r="E14" i="1" a="1"/>
  <c r="E14" i="1" s="1"/>
  <c r="C15" i="1" a="1"/>
  <c r="C15" i="1" s="1"/>
  <c r="D15" i="1" a="1"/>
  <c r="D15" i="1" s="1"/>
  <c r="E15" i="1" a="1"/>
  <c r="E15" i="1" s="1"/>
  <c r="C16" i="1" a="1"/>
  <c r="C16" i="1" s="1"/>
  <c r="D16" i="1" a="1"/>
  <c r="D16" i="1" s="1"/>
  <c r="E16" i="1" a="1"/>
  <c r="E16" i="1" s="1"/>
  <c r="C17" i="1" a="1"/>
  <c r="C17" i="1" s="1"/>
  <c r="D17" i="1" a="1"/>
  <c r="D17" i="1" s="1"/>
  <c r="E17" i="1" a="1"/>
  <c r="E17" i="1" s="1"/>
  <c r="C18" i="1" a="1"/>
  <c r="C18" i="1" s="1"/>
  <c r="D18" i="1" a="1"/>
  <c r="D18" i="1" s="1"/>
  <c r="E18" i="1" a="1"/>
  <c r="E18" i="1" s="1"/>
  <c r="C19" i="1" a="1"/>
  <c r="C19" i="1" s="1"/>
  <c r="D19" i="1" a="1"/>
  <c r="D19" i="1" s="1"/>
  <c r="E19" i="1" a="1"/>
  <c r="E19" i="1" s="1"/>
  <c r="C20" i="1" a="1"/>
  <c r="C20" i="1" s="1"/>
  <c r="D20" i="1" a="1"/>
  <c r="D20" i="1" s="1"/>
  <c r="E20" i="1" a="1"/>
  <c r="E20" i="1" s="1"/>
  <c r="C21" i="1" a="1"/>
  <c r="C21" i="1" s="1"/>
  <c r="D21" i="1" a="1"/>
  <c r="D21" i="1" s="1"/>
  <c r="E21" i="1" a="1"/>
  <c r="E21" i="1" s="1"/>
  <c r="C22" i="1" a="1"/>
  <c r="C22" i="1" s="1"/>
  <c r="D22" i="1" a="1"/>
  <c r="D22" i="1" s="1"/>
  <c r="E22" i="1" a="1"/>
  <c r="E22" i="1" s="1"/>
  <c r="C23" i="1" a="1"/>
  <c r="C23" i="1" s="1"/>
  <c r="D23" i="1" a="1"/>
  <c r="D23" i="1" s="1"/>
  <c r="E23" i="1" a="1"/>
  <c r="E23" i="1" s="1"/>
  <c r="C24" i="1" a="1"/>
  <c r="C24" i="1" s="1"/>
  <c r="D24" i="1" a="1"/>
  <c r="D24" i="1" s="1"/>
  <c r="E24" i="1" a="1"/>
  <c r="E24" i="1" s="1"/>
  <c r="C25" i="1" a="1"/>
  <c r="C25" i="1" s="1"/>
  <c r="D25" i="1" a="1"/>
  <c r="D25" i="1" s="1"/>
  <c r="E25" i="1" a="1"/>
  <c r="E25" i="1" s="1"/>
  <c r="C26" i="1" a="1"/>
  <c r="C26" i="1" s="1"/>
  <c r="D26" i="1" a="1"/>
  <c r="D26" i="1" s="1"/>
  <c r="E26" i="1" a="1"/>
  <c r="E26" i="1" s="1"/>
  <c r="C27" i="1" a="1"/>
  <c r="C27" i="1" s="1"/>
  <c r="D27" i="1" a="1"/>
  <c r="D27" i="1" s="1"/>
  <c r="E27" i="1" a="1"/>
  <c r="E27" i="1" s="1"/>
  <c r="C28" i="1" a="1"/>
  <c r="C28" i="1" s="1"/>
  <c r="D28" i="1" a="1"/>
  <c r="D28" i="1" s="1"/>
  <c r="E28" i="1" a="1"/>
  <c r="E28" i="1" s="1"/>
  <c r="C29" i="1" a="1"/>
  <c r="C29" i="1" s="1"/>
  <c r="D29" i="1" a="1"/>
  <c r="D29" i="1" s="1"/>
  <c r="E29" i="1" a="1"/>
  <c r="E29" i="1" s="1"/>
  <c r="E10" i="1" a="1"/>
  <c r="E10" i="1" s="1"/>
  <c r="D10" i="1" a="1"/>
  <c r="D10" i="1" s="1"/>
  <c r="C10" i="1" a="1"/>
  <c r="C10" i="1" s="1"/>
</calcChain>
</file>

<file path=xl/sharedStrings.xml><?xml version="1.0" encoding="utf-8"?>
<sst xmlns="http://schemas.openxmlformats.org/spreadsheetml/2006/main" count="581" uniqueCount="389">
  <si>
    <t>Код по ЕБК</t>
  </si>
  <si>
    <t>Община</t>
  </si>
  <si>
    <t>Наименование на проекта/обекта</t>
  </si>
  <si>
    <t>Сума по РМС-то</t>
  </si>
  <si>
    <t>Сума по договора</t>
  </si>
  <si>
    <t>евро</t>
  </si>
  <si>
    <t>РМС №/година</t>
  </si>
  <si>
    <t>№ по ред</t>
  </si>
  <si>
    <t xml:space="preserve"> № и дата на договора</t>
  </si>
  <si>
    <t>Срок за изпълнение на проекта/обекта по договора</t>
  </si>
  <si>
    <t xml:space="preserve">Размер на усвоените средства от СЕБРА </t>
  </si>
  <si>
    <t>Фактурирани, но неразплатени разходи</t>
  </si>
  <si>
    <t>Прогнозен размер на разходи общо към 31.12.2026 г.</t>
  </si>
  <si>
    <t xml:space="preserve">Вид  процедура по ЗОП </t>
  </si>
  <si>
    <t>Етап на изпълнение - Проектиране</t>
  </si>
  <si>
    <t>Етап на изпълнение - СМР</t>
  </si>
  <si>
    <t>Етап на изпълнение - авторски надзор</t>
  </si>
  <si>
    <t>Етап на изпълнение -  строителен надзор</t>
  </si>
  <si>
    <t>Пловдив</t>
  </si>
  <si>
    <t>РМС № 33/15.01.2026</t>
  </si>
  <si>
    <t>Петрич</t>
  </si>
  <si>
    <t>Реконструкция на Довеждащ водопровод „Висока зона” (В.З.), Довеждащ водопровод „Ниска зона” (Н.З.) и Реконструкция на улична вътрешна водопроводна мрежа (ВВМ) на с. Кърналово, община Петрич</t>
  </si>
  <si>
    <t>Приморско</t>
  </si>
  <si>
    <t>Разширение на съществуващ пристан за изграждане на рибарско пристанище в град Приморско - аванс</t>
  </si>
  <si>
    <t>Провадия</t>
  </si>
  <si>
    <t>Рехабилитация на път VAR 1210/III-731, Черноок – Блъсково/- Градинарово – Снежина – граница община (Провадия-Каспичан) – Марково /III-2082/ - аванс</t>
  </si>
  <si>
    <t>Ихтиман</t>
  </si>
  <si>
    <t>Реконструкция на пътната настилка и подмяна на водопроводната мрежа на улица Халето (Алея за горски разсадник) от ул. „Шипка“ до републикански път I-8, община Ихтиман</t>
  </si>
  <si>
    <t>Сандански</t>
  </si>
  <si>
    <t>Цялостна реконструкция, консервация и реставрация на сградата на Конака в град Мелник и нейната адаптация и преустройство в музей за историята на град Мелник и региона - частично</t>
  </si>
  <si>
    <t>Перник</t>
  </si>
  <si>
    <t>Трън</t>
  </si>
  <si>
    <t>Укрепване на свлачища №№ PER 51.02645-07.01 и PER 51.02645-07.02 на общински път PER2155 /II-63, Филиповци – Трън/ - Банкя при км 2+750, община Трън - частично</t>
  </si>
  <si>
    <t>Аврен</t>
  </si>
  <si>
    <t>РМС № 104/29.01.2026</t>
  </si>
  <si>
    <t>Проектиране, авторски надзор и изпълнение на строеж /инженеринг/ за основен ремонт на част от уличната мрежа в с. Бенковски, с. Дъбравино и с. Синдел</t>
  </si>
  <si>
    <t>Аксаково</t>
  </si>
  <si>
    <t>Рехабилитация и реконструкция на участък от общински път VAR 1022 /I – 2, Девня – Граница общ. (Аксаково – Белослав) – Езерово – /III – 2008, община Аксаково, област Варна</t>
  </si>
  <si>
    <t>Дългопол</t>
  </si>
  <si>
    <t>Ремонт на улична мрежа на територията на с. Рояк, с. Медовец, с. Цонево, с. Лопушна, с. Поляците и с. Партизани, община Дългопол, област Варна</t>
  </si>
  <si>
    <t>Реконструкция на водопроводна мрежа и ремонт на ул. „Васил Левски“ в гр. Дългопол, община Дългопол, област Варна</t>
  </si>
  <si>
    <t>Ветрино</t>
  </si>
  <si>
    <t>Ремонт на част от уличната мрежа в село Белоградец, община Bетрино, област Варна</t>
  </si>
  <si>
    <t>Ракитово</t>
  </si>
  <si>
    <t>Изграждане на водопровод за минерална вода от о. т. 230 до ПИ 62004.11.581 в гр. Ракитово - частично</t>
  </si>
  <si>
    <t>Закрит плувен басейн в имот с идентификатор 62004.5.1322 по КККР на гр. Ракитово в УПИ 33 – спортен център, кв. 9, обл. Пазарджик, общ. Ракитово, ул. „Тодор Тупаров“ № 4а - частично</t>
  </si>
  <si>
    <t>Велинград</t>
  </si>
  <si>
    <t>Инженеринг (проектиране, строителство и авторски надзор) за обект: „Изграждане на общински път с. Цветино – с. Горна Дъбева от км 0+000 до км 3+400, община Велинград“, НСН и ОСИП, гр. Велинград</t>
  </si>
  <si>
    <t>Основен ремонт и реконструкция на водопроводната мрежа по улица „Трети март“, с. Драгиново</t>
  </si>
  <si>
    <t>Основен ремонт на пътната част на улици в с. Драгиново</t>
  </si>
  <si>
    <t>Основен ремонт и/или рехабилитация на улици в с. Абланица, махала Магерови колиби, общ. Велинград</t>
  </si>
  <si>
    <t>Основен ремонт и/или рехабилитация на улици в с. Кръстава, общ. Велинград</t>
  </si>
  <si>
    <t>Враца</t>
  </si>
  <si>
    <t>Изготвяне на инвестиционен проект и упражняване на авторски надзор при изграждането на Център за енергийно развитие и нови науки (ЦЕРНН) – град Враца</t>
  </si>
  <si>
    <t>Стара Загора</t>
  </si>
  <si>
    <t>Реконструкция, благоустрояване и подобряване на физическата среда на улици в кв. „Железник – изток“ и кв. „Железник – запад“, гр. Стара Загора</t>
  </si>
  <si>
    <t>Априлци</t>
  </si>
  <si>
    <t>Туристически обект с цел развитие на туризма и местната икономика в община Априлци</t>
  </si>
  <si>
    <t>Разлог</t>
  </si>
  <si>
    <t>Изграждане на паркинг, довеждащи връзки – електроинсталации, довеждащи връзки - водоснабдяване и канализация, оборудване и обзавеждане на многофункционална спортна зала в гр. Разлог</t>
  </si>
  <si>
    <t>РМС № 172/13.02.2026</t>
  </si>
  <si>
    <t>Изграждане на нов учебен корпус към СУ „Св. Климент Охридски“, гр. Аксаково</t>
  </si>
  <si>
    <t>Изграждане на нова детска градина по плана на с. Грашево</t>
  </si>
  <si>
    <t>Раковски</t>
  </si>
  <si>
    <t>Преустройство, реконструкция и конструктивно усилване на съществуваща сграда "Училище", за нуждите на Детска градина с физкултурен салон и кухненски блок, гр. Раковски</t>
  </si>
  <si>
    <t>Столична</t>
  </si>
  <si>
    <t>Изграждане на филиал на обединено детско заведение за 4 групи, м. "Манастирски ливади- изток"</t>
  </si>
  <si>
    <t>Божурище</t>
  </si>
  <si>
    <t>Пристройка към съществуваща училищна сграда на Средно училище "Летец Христо Топракчиев", гр. Божурище</t>
  </si>
  <si>
    <t>Елин Пелин</t>
  </si>
  <si>
    <t>Основен ремонт на Обединено детско заведение "Здравец", етап 1 - реконструкция на покрив, изграждане на скатен покрив,  гр. Елин Пелин</t>
  </si>
  <si>
    <t>Изграждане на нов физкултурен салон към ОУ "Св. Паисий Хилендарски", гр. Баня</t>
  </si>
  <si>
    <t>Поморие</t>
  </si>
  <si>
    <t>Изграждане на физкултурен салон към ОУ "Христо Ботев", гр. Ахелой</t>
  </si>
  <si>
    <t>Варна</t>
  </si>
  <si>
    <t>Основен ремонт на съществуващ физкултурен салон в ОУ „Черноризец Храбър“, гр. Варна</t>
  </si>
  <si>
    <t>Берковица</t>
  </si>
  <si>
    <t>Основен ремонт на физкултурен салон към Трето ОУ "Иван Вазов" - гр. Берковица</t>
  </si>
  <si>
    <t>Изграждане на нов Физкултурен салон с мултифункционална зала към СУ "Св. св. Кирил и Методий", гр. Велинград</t>
  </si>
  <si>
    <t>Пазарджик</t>
  </si>
  <si>
    <t>Изграждане на нов малък физкултурен салон към НУ „Васил Друмев“, гр. Пазарджик</t>
  </si>
  <si>
    <t>Асеновград</t>
  </si>
  <si>
    <t>Основен ремонт на физкултурен салон на ОУ "Отец Паисий", гр. Асеновград</t>
  </si>
  <si>
    <t>Родопи</t>
  </si>
  <si>
    <t>Основен ремонт на съществуваща спортна площадка в ОУ "Неофит Рилски", с. Ягодово</t>
  </si>
  <si>
    <t>Основен ремонт на физкултурен салон към 40 Средно училище "Луи Пастьор", гр. София</t>
  </si>
  <si>
    <t>Годеч</t>
  </si>
  <si>
    <t>Основен ремонт на физкултурен салон към Средно училище "Проф. д-р Асен Златаров", гр. Годеч</t>
  </si>
  <si>
    <t>Костенец</t>
  </si>
  <si>
    <t>Основен ремонт на физкултурен салон към ОУ „Константин Костенечки“, с. Костенец</t>
  </si>
  <si>
    <t>Основен ремонт на физкултурен салон на СУ "Христо Смирненски", гр. Стара Загора</t>
  </si>
  <si>
    <t>Харманли</t>
  </si>
  <si>
    <t>Изграждане на малък физкултурен салон към съществуващо учебно заведение, НУ "Отец Паисий", гр. Харманли</t>
  </si>
  <si>
    <t>Изграждане на физкултурен салон към ОУ ,,Иван Вазов", с. Славяново</t>
  </si>
  <si>
    <t>Хасково</t>
  </si>
  <si>
    <t>Изграждане на нов малък физкултурен салон към ОУ "Н. Й. Вапцаров", гр. Хасково</t>
  </si>
  <si>
    <t>Шумен</t>
  </si>
  <si>
    <t>Изграждане на пристройка за физкултурен салон към сградата на Начално училище „Княз Борис I“, гр. Шумен</t>
  </si>
  <si>
    <t xml:space="preserve">Изграждане на пристройка - физкултурен салон към съществуваща учебна сграда към III ОУ "Димитър Благоев", гр. Шумен </t>
  </si>
  <si>
    <t>Мездра</t>
  </si>
  <si>
    <t>Сливница</t>
  </si>
  <si>
    <t>Реконструкция на покрив на Начално училище „Св. св. Кирил и Методий“, гр. Сливница и пристройка столова</t>
  </si>
  <si>
    <t>Брезник</t>
  </si>
  <si>
    <t>Изграждане на шахтов кладенец, дълбок сондаж и водопровод до помпена станция в с. Гърло 1</t>
  </si>
  <si>
    <t>Исперих</t>
  </si>
  <si>
    <t>Основен ремонт и реконструкция на сградата на Народно читалище „Пробуда 1927”, с. Йонково, община Исперих</t>
  </si>
  <si>
    <t>Реконструкция на вътрешна водопроводна мрежа от о.т. 85 до о.т. 292 на ул. „Иван Клинчаров“ и ул. „Парка“ о.т. 292 до о.т. 330, гр. Ракитово</t>
  </si>
  <si>
    <t>Реконструкция на Довеждащ водопровод „Висока зона” (В.З.), Довеждащ водопровод „Ниска зона” (Н.З.) и Реконструкция на улична вътрешна водопроводна мрежа (ВВМ) на с. Кърналово, общ. Петрич  – етап 3</t>
  </si>
  <si>
    <t>Благоевград</t>
  </si>
  <si>
    <t>Несебър</t>
  </si>
  <si>
    <t>Спортно съоръжение /стадион/ - спортен терен с осветление и ограда, находящо се в ПИ 11538.501.539</t>
  </si>
  <si>
    <t>Гърмен</t>
  </si>
  <si>
    <t>Реконструкция на външни водопроводни мрежи и съоръжения село Лещен, община Гърмен</t>
  </si>
  <si>
    <t>Разширение на съществуващ пристан за изграждане на рибарско пристанище в град Приморско</t>
  </si>
  <si>
    <t>Търговище</t>
  </si>
  <si>
    <t>Вътрешен ремонт на ДГ „Пчелица“ гр. Търговище</t>
  </si>
  <si>
    <t>Белослав</t>
  </si>
  <si>
    <t>Проектиране и изграждане на нов моторен ферибот с капацитет минимум 40 моторни превозни средства</t>
  </si>
  <si>
    <t>Бургас</t>
  </si>
  <si>
    <t>Защитена лодкостоянка, източно от УПИ I, кв. 2б по плана на ПЗ „Юг-Изток“, гр. Бургас, в прилежащата акватория на Черно море</t>
  </si>
  <si>
    <t>Изпълнение на дейности, свързани с транспортната политика на общината</t>
  </si>
  <si>
    <t>Банско</t>
  </si>
  <si>
    <t>Белица</t>
  </si>
  <si>
    <t>Гоце Делчев</t>
  </si>
  <si>
    <t>Кресна</t>
  </si>
  <si>
    <t>Сатовча</t>
  </si>
  <si>
    <t>Симитли</t>
  </si>
  <si>
    <t>Струмяни</t>
  </si>
  <si>
    <t>Хаджидимово</t>
  </si>
  <si>
    <t>Якоруда</t>
  </si>
  <si>
    <t>Айтос</t>
  </si>
  <si>
    <t>Камено</t>
  </si>
  <si>
    <t>Карнобат</t>
  </si>
  <si>
    <t>Малко Търново</t>
  </si>
  <si>
    <t>Руен</t>
  </si>
  <si>
    <t>Созопол</t>
  </si>
  <si>
    <t>Средец</t>
  </si>
  <si>
    <t>Сунгурларе</t>
  </si>
  <si>
    <t>Царево</t>
  </si>
  <si>
    <t>Бяла</t>
  </si>
  <si>
    <t>Вълчи дол</t>
  </si>
  <si>
    <t>Девня</t>
  </si>
  <si>
    <t>Долни чифлик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</si>
  <si>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</si>
  <si>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</si>
  <si>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</si>
  <si>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</si>
  <si>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</si>
  <si>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</si>
  <si>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</si>
  <si>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</si>
  <si>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</si>
  <si>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</si>
  <si>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</si>
  <si>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</si>
  <si>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</si>
  <si>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</si>
  <si>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</si>
  <si>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</si>
  <si>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</si>
  <si>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</si>
  <si>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</si>
  <si>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</si>
  <si>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</si>
  <si>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</si>
  <si>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</si>
  <si>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</si>
  <si>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Козлодуй</t>
  </si>
  <si>
    <t>Криводол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</si>
  <si>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</si>
  <si>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</si>
  <si>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</si>
  <si>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</si>
  <si>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</si>
  <si>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</si>
  <si>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</si>
  <si>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</si>
  <si>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</si>
  <si>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</si>
  <si>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</si>
  <si>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</si>
  <si>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</si>
  <si>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</si>
  <si>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</si>
  <si>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</si>
  <si>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</si>
  <si>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</si>
  <si>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</si>
  <si>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</si>
  <si>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</si>
  <si>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</si>
  <si>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</si>
  <si>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 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</si>
  <si>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</si>
  <si>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</si>
  <si>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</si>
  <si>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</si>
  <si>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</si>
  <si>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</si>
  <si>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</si>
  <si>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</si>
  <si>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</si>
  <si>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</si>
  <si>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</si>
  <si>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</si>
  <si>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</si>
  <si>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</si>
  <si>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</si>
  <si>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</si>
  <si>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</si>
  <si>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</si>
  <si>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</si>
  <si>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</si>
  <si>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</si>
  <si>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</si>
  <si>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</si>
  <si>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</si>
  <si>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</si>
  <si>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</si>
  <si>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</si>
  <si>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</si>
  <si>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Лесичово</t>
  </si>
  <si>
    <t>Панагюрище</t>
  </si>
  <si>
    <t>Пещера</t>
  </si>
  <si>
    <t>Септември</t>
  </si>
  <si>
    <t>Стрелча</t>
  </si>
  <si>
    <t>Сърница</t>
  </si>
  <si>
    <t>Земен</t>
  </si>
  <si>
    <t>Ковачевци</t>
  </si>
  <si>
    <t>Радомир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</si>
  <si>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</si>
  <si>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</si>
  <si>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</si>
  <si>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</si>
  <si>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</si>
  <si>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</si>
  <si>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</si>
  <si>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</si>
  <si>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</si>
  <si>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</si>
  <si>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</si>
  <si>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</si>
  <si>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</si>
  <si>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</si>
  <si>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</si>
  <si>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</si>
  <si>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</si>
  <si>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</si>
  <si>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</si>
  <si>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</si>
  <si>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</si>
  <si>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</si>
  <si>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</si>
  <si>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</si>
  <si>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</si>
  <si>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</si>
  <si>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</si>
  <si>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</si>
  <si>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</si>
  <si>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</si>
  <si>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</si>
  <si>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</si>
  <si>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</si>
  <si>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</si>
  <si>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</si>
  <si>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</si>
  <si>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</si>
  <si>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</si>
  <si>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</si>
  <si>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</si>
  <si>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</si>
  <si>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</si>
  <si>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</si>
  <si>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</si>
  <si>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</si>
  <si>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</si>
  <si>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</si>
  <si>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</si>
  <si>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</si>
  <si>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</si>
  <si>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</si>
  <si>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</si>
  <si>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</si>
  <si>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</si>
  <si>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</si>
  <si>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</si>
  <si>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</si>
  <si>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</si>
  <si>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</si>
  <si>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</si>
  <si>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Ботевград</t>
  </si>
  <si>
    <t>Горна Малина</t>
  </si>
  <si>
    <t>Долна баня</t>
  </si>
  <si>
    <t>Драгоман</t>
  </si>
  <si>
    <t>Етрополе</t>
  </si>
  <si>
    <t>Златица</t>
  </si>
  <si>
    <t>Копривщица</t>
  </si>
  <si>
    <t>Костинброд</t>
  </si>
  <si>
    <t>Мирково</t>
  </si>
  <si>
    <t>Пирдоп</t>
  </si>
  <si>
    <t>Правец</t>
  </si>
  <si>
    <t>Самоков</t>
  </si>
  <si>
    <t>Своге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</si>
  <si>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</si>
  <si>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</si>
  <si>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</si>
  <si>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</si>
  <si>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</si>
  <si>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</si>
  <si>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</si>
  <si>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</si>
  <si>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</si>
  <si>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</si>
  <si>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</si>
  <si>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Чирпан</t>
  </si>
  <si>
    <t>Антоново</t>
  </si>
  <si>
    <t>Омуртаг</t>
  </si>
  <si>
    <t>Опака</t>
  </si>
  <si>
    <t>Попово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</si>
  <si>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</si>
  <si>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</si>
  <si>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</si>
  <si>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</si>
  <si>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</si>
  <si>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</si>
  <si>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</si>
  <si>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</si>
  <si>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</si>
  <si>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</si>
  <si>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</si>
  <si>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</si>
  <si>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</si>
  <si>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</si>
  <si>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</si>
  <si>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</si>
  <si>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</si>
  <si>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</si>
  <si>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Болярово</t>
  </si>
  <si>
    <t>Елхово</t>
  </si>
  <si>
    <t>Стралджа</t>
  </si>
  <si>
    <t>Тунджа</t>
  </si>
  <si>
    <t>Ямбол</t>
  </si>
  <si>
    <t>Приключила процедурата 
(да/не)</t>
  </si>
  <si>
    <t>да</t>
  </si>
  <si>
    <t>не</t>
  </si>
  <si>
    <t>обжалване на процедура</t>
  </si>
  <si>
    <t>Договор с изпълнител
(да/не /обжалване на процедура)</t>
  </si>
  <si>
    <t>открита процедура</t>
  </si>
  <si>
    <t>ограничена процедура</t>
  </si>
  <si>
    <t>състезателна процедура с договаряне</t>
  </si>
  <si>
    <t>договаряне с предварителна покана за участие</t>
  </si>
  <si>
    <t>договаряне с публикуване на обявление за поръчка</t>
  </si>
  <si>
    <t>състезателен диалог</t>
  </si>
  <si>
    <t>партньорство за иновации</t>
  </si>
  <si>
    <t>договаряне без предварително обявление</t>
  </si>
  <si>
    <t>договаряне без предварителна покана за участие</t>
  </si>
  <si>
    <t>договаряне без публикуване на обявление за поръчка</t>
  </si>
  <si>
    <t>конкурс за проект</t>
  </si>
  <si>
    <t>публично състезание</t>
  </si>
  <si>
    <t>пряко договаряне</t>
  </si>
  <si>
    <t>Етап 2 - Реконструкция на южна, североизточна и част от източна трибуна, ново футболно игрище на малко поле и обслужващи сгради, УПИ I – за спорт, кв. 17, м. Жилищен парк „Марица - север“, административен адрес - бул. България № 125, гр. Пловдив</t>
  </si>
  <si>
    <t>Основен ремонт на покрив на ДДЯ № 2 „Радост“</t>
  </si>
  <si>
    <t xml:space="preserve">Основен ремонт на покрив на ДДЯ № 3 „Славей“ </t>
  </si>
  <si>
    <t>Реконструкция на ул. „Александър Стамболийски“ и изграждане на пътен възел между ул. „Александър Стамболийски“ и бул. „Св. Димитър Солунски“</t>
  </si>
  <si>
    <t>Ремонт на покрив и на фасадата на сградата на ДГ „Мир“, гр. Мездра</t>
  </si>
  <si>
    <t>Ремонт на покрива (топло и хидроизолация), ремонт на занималните и вътрешни ремонтни работи на ДГ „Роза“, гр. Мездра</t>
  </si>
  <si>
    <t>Основен ремонт на покрива на ДГ „Детелина“, гр. Мездра</t>
  </si>
  <si>
    <t>Изграждане на нов пътен възел между път I-6 (Кюстендил-София-Бургас) и улиците „Младен Стоянов“ и „Владайско въстание“ - аванс</t>
  </si>
  <si>
    <t>Основен ремонт на улица „Ст. Калпазанов” в с. Грашево</t>
  </si>
  <si>
    <t>Основен ремонт на улици в гр. Велинград</t>
  </si>
  <si>
    <t xml:space="preserve">Основен ремонт и/или рехабилитация на улица в с. Враненци, община Велинград </t>
  </si>
  <si>
    <t xml:space="preserve">Основен ремонт и/или рехабилитация на улици в с. Горна Дъбева, община Велинград </t>
  </si>
  <si>
    <t>Подпорна стена с дължина 32 м в с. Рохлева, община Велинград</t>
  </si>
  <si>
    <t>Ремонт на 4 улици с обща дължина 256 м в с. Рохлева, община Велинград</t>
  </si>
  <si>
    <t>Основен ремонт и/или рехабилитация на улици в с. Биркова, община Велинград</t>
  </si>
  <si>
    <t>Ремонт на ул. „Белмекен” с дължина 340 м в с. Алендарова, община Велинград</t>
  </si>
  <si>
    <t>РМС № 393/07.05.2026</t>
  </si>
  <si>
    <t>Изграждане на нова детска градина в с. Маринка, гр. Бургас</t>
  </si>
  <si>
    <t>Ремонт на 9 детски площадки на ДГ 14 "Дружба"</t>
  </si>
  <si>
    <t>Ремонт на детски площадки 12 броя на ДГ № 30 "Синчец"</t>
  </si>
  <si>
    <t>Ремонт на детски площадки на ДГ № 32 "Моряче"</t>
  </si>
  <si>
    <t>Вертикална планировка и отстраняване на теч в приземен етаж на филиал „Жирафче“ на ДГ № 17 "Д-р П. Берон"</t>
  </si>
  <si>
    <t xml:space="preserve">Подмяна на дограма на ДГ № 28 "Пролет" </t>
  </si>
  <si>
    <t>Изграждане на нова детска градина в район “Западен”, гр. Пловдив</t>
  </si>
  <si>
    <t>Изграждане на нова детска градина в имот с идентификатор 68134.207.108, кв. „Бъкстон“, район „Красно село“</t>
  </si>
  <si>
    <t xml:space="preserve">Изграждане на нова детска градина в имот с идентификатор 68134.4089.5694, Младост 4, район „Младост“ </t>
  </si>
  <si>
    <t>Изграждане на ново училище и нова детска градина в имот с идентификатор 68134.1976.1085, кв. „Драгалевци“, район „Витоша“</t>
  </si>
  <si>
    <t>Изграждане на нова детска градина в имот с идентификатор 68134.1609.6175, Студентски град, район „Студентски“</t>
  </si>
  <si>
    <t>Приложение 8б "Прогноза за усвояване на средствата по Решения № № 33, 104, 172 и 393 на Министерския съвет от 2026 г."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</si>
</sst>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1">
    <xf numFmtId="0" fontId="0" fillId="0" borderId="0" xfId="0"/>
    <xf numFmtId="3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164" fontId="2" fillId="0" borderId="19" xfId="0" applyNumberFormat="1" applyFont="1" applyBorder="1" applyAlignment="1" applyProtection="1">
      <alignment vertical="center"/>
      <protection locked="0"/>
    </xf>
    <xf numFmtId="164" fontId="2" fillId="0" borderId="6" xfId="0" applyNumberFormat="1" applyFont="1" applyBorder="1" applyAlignment="1" applyProtection="1">
      <alignment vertical="center"/>
      <protection locked="0"/>
    </xf>
    <xf numFmtId="164" fontId="2" fillId="0" borderId="9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2" fillId="0" borderId="6" xfId="0" applyNumberFormat="1" applyFont="1" applyBorder="1" applyAlignment="1" applyProtection="1">
      <alignment vertical="center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4" fontId="2" fillId="0" borderId="21" xfId="0" applyNumberFormat="1" applyFont="1" applyBorder="1" applyAlignment="1" applyProtection="1">
      <alignment vertical="center"/>
      <protection locked="0"/>
    </xf>
    <xf numFmtId="4" fontId="2" fillId="0" borderId="7" xfId="0" applyNumberFormat="1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2" borderId="1" xfId="1" applyFont="1" applyAlignment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29"/>
  <sheetViews>
    <sheetView showGridLines="0" tabSelected="1" topLeftCell="B1" workbookViewId="0">
      <selection activeCell="D2" sqref="D2"/>
    </sheetView>
  </sheetViews>
  <sheetFormatPr defaultRowHeight="12.75" x14ac:dyDescent="0.25"/>
  <cols>
    <col min="1" max="1" width="0" style="2" hidden="1" customWidth="1"/>
    <col min="2" max="2" width="9.140625" style="2"/>
    <col min="3" max="3" width="21" style="2" customWidth="1"/>
    <col min="4" max="4" width="65.5703125" style="2" customWidth="1"/>
    <col min="5" max="5" width="13.5703125" style="2" customWidth="1"/>
    <col min="6" max="6" width="19.42578125" style="2" customWidth="1"/>
    <col min="7" max="7" width="11.42578125" style="2" customWidth="1"/>
    <col min="8" max="8" width="21.85546875" style="2" customWidth="1"/>
    <col min="9" max="9" width="16.85546875" style="2" customWidth="1"/>
    <col min="10" max="10" width="12.85546875" style="2" customWidth="1"/>
    <col min="11" max="11" width="15.5703125" style="2" customWidth="1"/>
    <col min="12" max="14" width="12.85546875" style="2" customWidth="1"/>
    <col min="15" max="15" width="19.42578125" style="2" customWidth="1"/>
    <col min="16" max="16" width="11.42578125" style="2" customWidth="1"/>
    <col min="17" max="17" width="21.85546875" style="2" customWidth="1"/>
    <col min="18" max="18" width="16.85546875" style="2" customWidth="1"/>
    <col min="19" max="19" width="12.85546875" style="2" customWidth="1"/>
    <col min="20" max="20" width="15.5703125" style="2" customWidth="1"/>
    <col min="21" max="23" width="12.85546875" style="2" customWidth="1"/>
    <col min="24" max="24" width="19.42578125" style="2" customWidth="1"/>
    <col min="25" max="25" width="11.42578125" style="2" customWidth="1"/>
    <col min="26" max="26" width="21.85546875" style="2" customWidth="1"/>
    <col min="27" max="27" width="16.85546875" style="2" customWidth="1"/>
    <col min="28" max="28" width="12.85546875" style="2" customWidth="1"/>
    <col min="29" max="29" width="15.5703125" style="2" customWidth="1"/>
    <col min="30" max="32" width="12.85546875" style="2" customWidth="1"/>
    <col min="33" max="33" width="19.42578125" style="2" customWidth="1"/>
    <col min="34" max="34" width="11.42578125" style="2" customWidth="1"/>
    <col min="35" max="35" width="21.85546875" style="2" customWidth="1"/>
    <col min="36" max="36" width="16.85546875" style="2" customWidth="1"/>
    <col min="37" max="37" width="12.85546875" style="2" customWidth="1"/>
    <col min="38" max="38" width="15.5703125" style="2" customWidth="1"/>
    <col min="39" max="41" width="12.85546875" style="2" customWidth="1"/>
    <col min="42" max="16384" width="9.140625" style="2"/>
  </cols>
  <sheetData>
    <row r="2" spans="1:41" x14ac:dyDescent="0.25">
      <c r="C2" s="2" t="s">
        <v>0</v>
      </c>
      <c r="D2" s="40"/>
    </row>
    <row r="3" spans="1:41" x14ac:dyDescent="0.25">
      <c r="C3" s="2" t="s">
        <v>1</v>
      </c>
      <c r="D3" s="23" t="str">
        <f>IFERROR(VLOOKUP(ebk,Други!$A$1:$B$265,2,0),"")</f>
        <v/>
      </c>
    </row>
    <row r="5" spans="1:41" ht="21" x14ac:dyDescent="0.25">
      <c r="B5" s="24" t="s">
        <v>388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41" ht="13.5" thickBot="1" x14ac:dyDescent="0.3">
      <c r="N6" s="3"/>
      <c r="W6" s="3"/>
      <c r="AF6" s="3"/>
      <c r="AO6" s="50" t="s">
        <v>5</v>
      </c>
    </row>
    <row r="7" spans="1:41" ht="15" customHeight="1" x14ac:dyDescent="0.25">
      <c r="B7" s="44" t="s">
        <v>7</v>
      </c>
      <c r="C7" s="46" t="s">
        <v>6</v>
      </c>
      <c r="D7" s="46" t="s">
        <v>2</v>
      </c>
      <c r="E7" s="48" t="s">
        <v>3</v>
      </c>
      <c r="F7" s="41" t="s">
        <v>14</v>
      </c>
      <c r="G7" s="42"/>
      <c r="H7" s="42"/>
      <c r="I7" s="42"/>
      <c r="J7" s="42"/>
      <c r="K7" s="42"/>
      <c r="L7" s="42"/>
      <c r="M7" s="42"/>
      <c r="N7" s="43"/>
      <c r="O7" s="41" t="s">
        <v>15</v>
      </c>
      <c r="P7" s="42"/>
      <c r="Q7" s="42"/>
      <c r="R7" s="42"/>
      <c r="S7" s="42"/>
      <c r="T7" s="42"/>
      <c r="U7" s="42"/>
      <c r="V7" s="42"/>
      <c r="W7" s="43"/>
      <c r="X7" s="41" t="s">
        <v>16</v>
      </c>
      <c r="Y7" s="42"/>
      <c r="Z7" s="42"/>
      <c r="AA7" s="42"/>
      <c r="AB7" s="42"/>
      <c r="AC7" s="42"/>
      <c r="AD7" s="42"/>
      <c r="AE7" s="42"/>
      <c r="AF7" s="43"/>
      <c r="AG7" s="41" t="s">
        <v>17</v>
      </c>
      <c r="AH7" s="42"/>
      <c r="AI7" s="42"/>
      <c r="AJ7" s="42"/>
      <c r="AK7" s="42"/>
      <c r="AL7" s="42"/>
      <c r="AM7" s="42"/>
      <c r="AN7" s="42"/>
      <c r="AO7" s="43"/>
    </row>
    <row r="8" spans="1:41" ht="64.5" thickBot="1" x14ac:dyDescent="0.3">
      <c r="B8" s="45"/>
      <c r="C8" s="47"/>
      <c r="D8" s="47"/>
      <c r="E8" s="49"/>
      <c r="F8" s="4" t="s">
        <v>13</v>
      </c>
      <c r="G8" s="5" t="s">
        <v>342</v>
      </c>
      <c r="H8" s="5" t="s">
        <v>346</v>
      </c>
      <c r="I8" s="5" t="s">
        <v>8</v>
      </c>
      <c r="J8" s="5" t="s">
        <v>4</v>
      </c>
      <c r="K8" s="5" t="s">
        <v>9</v>
      </c>
      <c r="L8" s="5" t="s">
        <v>10</v>
      </c>
      <c r="M8" s="5" t="s">
        <v>11</v>
      </c>
      <c r="N8" s="6" t="s">
        <v>12</v>
      </c>
      <c r="O8" s="4" t="s">
        <v>13</v>
      </c>
      <c r="P8" s="5" t="s">
        <v>342</v>
      </c>
      <c r="Q8" s="5" t="s">
        <v>346</v>
      </c>
      <c r="R8" s="5" t="s">
        <v>8</v>
      </c>
      <c r="S8" s="5" t="s">
        <v>4</v>
      </c>
      <c r="T8" s="5" t="s">
        <v>9</v>
      </c>
      <c r="U8" s="5" t="s">
        <v>10</v>
      </c>
      <c r="V8" s="5" t="s">
        <v>11</v>
      </c>
      <c r="W8" s="6" t="s">
        <v>12</v>
      </c>
      <c r="X8" s="4" t="s">
        <v>13</v>
      </c>
      <c r="Y8" s="5" t="s">
        <v>342</v>
      </c>
      <c r="Z8" s="5" t="s">
        <v>346</v>
      </c>
      <c r="AA8" s="5" t="s">
        <v>8</v>
      </c>
      <c r="AB8" s="5" t="s">
        <v>4</v>
      </c>
      <c r="AC8" s="5" t="s">
        <v>9</v>
      </c>
      <c r="AD8" s="5" t="s">
        <v>10</v>
      </c>
      <c r="AE8" s="5" t="s">
        <v>11</v>
      </c>
      <c r="AF8" s="6" t="s">
        <v>12</v>
      </c>
      <c r="AG8" s="4" t="s">
        <v>13</v>
      </c>
      <c r="AH8" s="5" t="s">
        <v>342</v>
      </c>
      <c r="AI8" s="5" t="s">
        <v>346</v>
      </c>
      <c r="AJ8" s="5" t="s">
        <v>8</v>
      </c>
      <c r="AK8" s="5" t="s">
        <v>4</v>
      </c>
      <c r="AL8" s="5" t="s">
        <v>9</v>
      </c>
      <c r="AM8" s="5" t="s">
        <v>10</v>
      </c>
      <c r="AN8" s="5" t="s">
        <v>11</v>
      </c>
      <c r="AO8" s="6" t="s">
        <v>12</v>
      </c>
    </row>
    <row r="9" spans="1:41" ht="13.5" thickBot="1" x14ac:dyDescent="0.3">
      <c r="B9" s="7">
        <v>1</v>
      </c>
      <c r="C9" s="8">
        <v>2</v>
      </c>
      <c r="D9" s="8">
        <v>3</v>
      </c>
      <c r="E9" s="9">
        <v>4</v>
      </c>
      <c r="F9" s="7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8">
        <v>11</v>
      </c>
      <c r="M9" s="8">
        <v>12</v>
      </c>
      <c r="N9" s="10">
        <v>13</v>
      </c>
      <c r="O9" s="7">
        <v>14</v>
      </c>
      <c r="P9" s="8">
        <v>15</v>
      </c>
      <c r="Q9" s="8">
        <v>16</v>
      </c>
      <c r="R9" s="8">
        <v>17</v>
      </c>
      <c r="S9" s="8">
        <v>18</v>
      </c>
      <c r="T9" s="8">
        <v>19</v>
      </c>
      <c r="U9" s="8">
        <v>20</v>
      </c>
      <c r="V9" s="8">
        <v>21</v>
      </c>
      <c r="W9" s="10">
        <v>22</v>
      </c>
      <c r="X9" s="7">
        <v>23</v>
      </c>
      <c r="Y9" s="8">
        <v>24</v>
      </c>
      <c r="Z9" s="8">
        <v>25</v>
      </c>
      <c r="AA9" s="8">
        <v>26</v>
      </c>
      <c r="AB9" s="8">
        <v>27</v>
      </c>
      <c r="AC9" s="8">
        <v>28</v>
      </c>
      <c r="AD9" s="8">
        <v>29</v>
      </c>
      <c r="AE9" s="8">
        <v>30</v>
      </c>
      <c r="AF9" s="10">
        <v>31</v>
      </c>
      <c r="AG9" s="7">
        <v>32</v>
      </c>
      <c r="AH9" s="8">
        <v>33</v>
      </c>
      <c r="AI9" s="8">
        <v>34</v>
      </c>
      <c r="AJ9" s="8">
        <v>35</v>
      </c>
      <c r="AK9" s="8">
        <v>36</v>
      </c>
      <c r="AL9" s="8">
        <v>37</v>
      </c>
      <c r="AM9" s="8">
        <v>38</v>
      </c>
      <c r="AN9" s="8">
        <v>39</v>
      </c>
      <c r="AO9" s="10">
        <v>40</v>
      </c>
    </row>
    <row r="10" spans="1:41" x14ac:dyDescent="0.25">
      <c r="A10" s="2">
        <f t="shared" ref="A10:A29" si="0">ebk</f>
        <v>0</v>
      </c>
      <c r="B10" s="11">
        <v>1</v>
      </c>
      <c r="C10" s="12" t="str">
        <f t="array" ref="C10">IFERROR(INDEX(rmss,SMALL(IF(ebks=ebk,ROW(ebks)),$B10)),"")</f>
        <v/>
      </c>
      <c r="D10" s="13" t="str">
        <f t="array" ref="D10">IFERROR(INDEX(projects,SMALL(IF(ebks=ebk,ROW(ebks)),$B10)),"")</f>
        <v/>
      </c>
      <c r="E10" s="14">
        <f t="array" ref="E10">IFERROR(INDEX(totalsums,SMALL(IF(ebks=ebk,ROW(ebks)),$B10)),0)</f>
        <v>0</v>
      </c>
      <c r="F10" s="37"/>
      <c r="G10" s="25"/>
      <c r="H10" s="25"/>
      <c r="I10" s="25"/>
      <c r="J10" s="31"/>
      <c r="K10" s="28"/>
      <c r="L10" s="31"/>
      <c r="M10" s="31"/>
      <c r="N10" s="34"/>
      <c r="O10" s="37"/>
      <c r="P10" s="25"/>
      <c r="Q10" s="25"/>
      <c r="R10" s="25"/>
      <c r="S10" s="31"/>
      <c r="T10" s="28"/>
      <c r="U10" s="31"/>
      <c r="V10" s="31"/>
      <c r="W10" s="34"/>
      <c r="X10" s="37"/>
      <c r="Y10" s="25"/>
      <c r="Z10" s="25"/>
      <c r="AA10" s="25"/>
      <c r="AB10" s="31"/>
      <c r="AC10" s="28"/>
      <c r="AD10" s="31"/>
      <c r="AE10" s="31"/>
      <c r="AF10" s="34"/>
      <c r="AG10" s="37"/>
      <c r="AH10" s="25"/>
      <c r="AI10" s="25"/>
      <c r="AJ10" s="25"/>
      <c r="AK10" s="31"/>
      <c r="AL10" s="28"/>
      <c r="AM10" s="31"/>
      <c r="AN10" s="31"/>
      <c r="AO10" s="34"/>
    </row>
    <row r="11" spans="1:41" x14ac:dyDescent="0.25">
      <c r="A11" s="2">
        <f t="shared" si="0"/>
        <v>0</v>
      </c>
      <c r="B11" s="15">
        <v>2</v>
      </c>
      <c r="C11" s="16" t="str">
        <f t="array" ref="C11">IFERROR(INDEX(rmss,SMALL(IF(ebks=ebk,ROW(ebks)),$B11)),"")</f>
        <v/>
      </c>
      <c r="D11" s="17" t="str">
        <f t="array" ref="D11">IFERROR(INDEX(projects,SMALL(IF(ebks=ebk,ROW(ebks)),$B11)),"")</f>
        <v/>
      </c>
      <c r="E11" s="18">
        <f t="array" ref="E11">IFERROR(INDEX(totalsums,SMALL(IF(ebks=ebk,ROW(ebks)),$B11)),0)</f>
        <v>0</v>
      </c>
      <c r="F11" s="38"/>
      <c r="G11" s="26"/>
      <c r="H11" s="26"/>
      <c r="I11" s="26"/>
      <c r="J11" s="32"/>
      <c r="K11" s="29"/>
      <c r="L11" s="32"/>
      <c r="M11" s="32"/>
      <c r="N11" s="35"/>
      <c r="O11" s="38"/>
      <c r="P11" s="26"/>
      <c r="Q11" s="26"/>
      <c r="R11" s="26"/>
      <c r="S11" s="32"/>
      <c r="T11" s="29"/>
      <c r="U11" s="32"/>
      <c r="V11" s="32"/>
      <c r="W11" s="35"/>
      <c r="X11" s="38"/>
      <c r="Y11" s="26"/>
      <c r="Z11" s="26"/>
      <c r="AA11" s="26"/>
      <c r="AB11" s="32"/>
      <c r="AC11" s="29"/>
      <c r="AD11" s="32"/>
      <c r="AE11" s="32"/>
      <c r="AF11" s="35"/>
      <c r="AG11" s="38"/>
      <c r="AH11" s="26"/>
      <c r="AI11" s="26"/>
      <c r="AJ11" s="26"/>
      <c r="AK11" s="32"/>
      <c r="AL11" s="29"/>
      <c r="AM11" s="32"/>
      <c r="AN11" s="32"/>
      <c r="AO11" s="35"/>
    </row>
    <row r="12" spans="1:41" x14ac:dyDescent="0.25">
      <c r="A12" s="2">
        <f t="shared" si="0"/>
        <v>0</v>
      </c>
      <c r="B12" s="15">
        <v>3</v>
      </c>
      <c r="C12" s="16" t="str">
        <f t="array" ref="C12">IFERROR(INDEX(rmss,SMALL(IF(ebks=ebk,ROW(ebks)),$B12)),"")</f>
        <v/>
      </c>
      <c r="D12" s="17" t="str">
        <f t="array" ref="D12">IFERROR(INDEX(projects,SMALL(IF(ebks=ebk,ROW(ebks)),$B12)),"")</f>
        <v/>
      </c>
      <c r="E12" s="18">
        <f t="array" ref="E12">IFERROR(INDEX(totalsums,SMALL(IF(ebks=ebk,ROW(ebks)),$B12)),0)</f>
        <v>0</v>
      </c>
      <c r="F12" s="38"/>
      <c r="G12" s="26"/>
      <c r="H12" s="26"/>
      <c r="I12" s="26"/>
      <c r="J12" s="32"/>
      <c r="K12" s="29"/>
      <c r="L12" s="32"/>
      <c r="M12" s="32"/>
      <c r="N12" s="35"/>
      <c r="O12" s="38"/>
      <c r="P12" s="26"/>
      <c r="Q12" s="26"/>
      <c r="R12" s="26"/>
      <c r="S12" s="32"/>
      <c r="T12" s="29"/>
      <c r="U12" s="32"/>
      <c r="V12" s="32"/>
      <c r="W12" s="35"/>
      <c r="X12" s="38"/>
      <c r="Y12" s="26"/>
      <c r="Z12" s="26"/>
      <c r="AA12" s="26"/>
      <c r="AB12" s="32"/>
      <c r="AC12" s="29"/>
      <c r="AD12" s="32"/>
      <c r="AE12" s="32"/>
      <c r="AF12" s="35"/>
      <c r="AG12" s="38"/>
      <c r="AH12" s="26"/>
      <c r="AI12" s="26"/>
      <c r="AJ12" s="26"/>
      <c r="AK12" s="32"/>
      <c r="AL12" s="29"/>
      <c r="AM12" s="32"/>
      <c r="AN12" s="32"/>
      <c r="AO12" s="35"/>
    </row>
    <row r="13" spans="1:41" x14ac:dyDescent="0.25">
      <c r="A13" s="2">
        <f t="shared" si="0"/>
        <v>0</v>
      </c>
      <c r="B13" s="15">
        <v>4</v>
      </c>
      <c r="C13" s="16" t="str">
        <f t="array" ref="C13">IFERROR(INDEX(rmss,SMALL(IF(ebks=ebk,ROW(ebks)),$B13)),"")</f>
        <v/>
      </c>
      <c r="D13" s="17" t="str">
        <f t="array" ref="D13">IFERROR(INDEX(projects,SMALL(IF(ebks=ebk,ROW(ebks)),$B13)),"")</f>
        <v/>
      </c>
      <c r="E13" s="18">
        <f t="array" ref="E13">IFERROR(INDEX(totalsums,SMALL(IF(ebks=ebk,ROW(ebks)),$B13)),0)</f>
        <v>0</v>
      </c>
      <c r="F13" s="38"/>
      <c r="G13" s="26"/>
      <c r="H13" s="26"/>
      <c r="I13" s="26"/>
      <c r="J13" s="32"/>
      <c r="K13" s="29"/>
      <c r="L13" s="32"/>
      <c r="M13" s="32"/>
      <c r="N13" s="35"/>
      <c r="O13" s="38"/>
      <c r="P13" s="26"/>
      <c r="Q13" s="26"/>
      <c r="R13" s="26"/>
      <c r="S13" s="32"/>
      <c r="T13" s="29"/>
      <c r="U13" s="32"/>
      <c r="V13" s="32"/>
      <c r="W13" s="35"/>
      <c r="X13" s="38"/>
      <c r="Y13" s="26"/>
      <c r="Z13" s="26"/>
      <c r="AA13" s="26"/>
      <c r="AB13" s="32"/>
      <c r="AC13" s="29"/>
      <c r="AD13" s="32"/>
      <c r="AE13" s="32"/>
      <c r="AF13" s="35"/>
      <c r="AG13" s="38"/>
      <c r="AH13" s="26"/>
      <c r="AI13" s="26"/>
      <c r="AJ13" s="26"/>
      <c r="AK13" s="32"/>
      <c r="AL13" s="29"/>
      <c r="AM13" s="32"/>
      <c r="AN13" s="32"/>
      <c r="AO13" s="35"/>
    </row>
    <row r="14" spans="1:41" x14ac:dyDescent="0.25">
      <c r="A14" s="2">
        <f t="shared" si="0"/>
        <v>0</v>
      </c>
      <c r="B14" s="15">
        <v>5</v>
      </c>
      <c r="C14" s="16" t="str">
        <f t="array" ref="C14">IFERROR(INDEX(rmss,SMALL(IF(ebks=ebk,ROW(ebks)),$B14)),"")</f>
        <v/>
      </c>
      <c r="D14" s="17" t="str">
        <f t="array" ref="D14">IFERROR(INDEX(projects,SMALL(IF(ebks=ebk,ROW(ebks)),$B14)),"")</f>
        <v/>
      </c>
      <c r="E14" s="18">
        <f t="array" ref="E14">IFERROR(INDEX(totalsums,SMALL(IF(ebks=ebk,ROW(ebks)),$B14)),0)</f>
        <v>0</v>
      </c>
      <c r="F14" s="38"/>
      <c r="G14" s="26"/>
      <c r="H14" s="26"/>
      <c r="I14" s="26"/>
      <c r="J14" s="32"/>
      <c r="K14" s="29"/>
      <c r="L14" s="32"/>
      <c r="M14" s="32"/>
      <c r="N14" s="35"/>
      <c r="O14" s="38"/>
      <c r="P14" s="26"/>
      <c r="Q14" s="26"/>
      <c r="R14" s="26"/>
      <c r="S14" s="32"/>
      <c r="T14" s="29"/>
      <c r="U14" s="32"/>
      <c r="V14" s="32"/>
      <c r="W14" s="35"/>
      <c r="X14" s="38"/>
      <c r="Y14" s="26"/>
      <c r="Z14" s="26"/>
      <c r="AA14" s="26"/>
      <c r="AB14" s="32"/>
      <c r="AC14" s="29"/>
      <c r="AD14" s="32"/>
      <c r="AE14" s="32"/>
      <c r="AF14" s="35"/>
      <c r="AG14" s="38"/>
      <c r="AH14" s="26"/>
      <c r="AI14" s="26"/>
      <c r="AJ14" s="26"/>
      <c r="AK14" s="32"/>
      <c r="AL14" s="29"/>
      <c r="AM14" s="32"/>
      <c r="AN14" s="32"/>
      <c r="AO14" s="35"/>
    </row>
    <row r="15" spans="1:41" x14ac:dyDescent="0.25">
      <c r="A15" s="2">
        <f t="shared" si="0"/>
        <v>0</v>
      </c>
      <c r="B15" s="15">
        <v>6</v>
      </c>
      <c r="C15" s="16" t="str">
        <f t="array" ref="C15">IFERROR(INDEX(rmss,SMALL(IF(ebks=ebk,ROW(ebks)),$B15)),"")</f>
        <v/>
      </c>
      <c r="D15" s="17" t="str">
        <f t="array" ref="D15">IFERROR(INDEX(projects,SMALL(IF(ebks=ebk,ROW(ebks)),$B15)),"")</f>
        <v/>
      </c>
      <c r="E15" s="18">
        <f t="array" ref="E15">IFERROR(INDEX(totalsums,SMALL(IF(ebks=ebk,ROW(ebks)),$B15)),0)</f>
        <v>0</v>
      </c>
      <c r="F15" s="38"/>
      <c r="G15" s="26"/>
      <c r="H15" s="26"/>
      <c r="I15" s="26"/>
      <c r="J15" s="32"/>
      <c r="K15" s="29"/>
      <c r="L15" s="32"/>
      <c r="M15" s="32"/>
      <c r="N15" s="35"/>
      <c r="O15" s="38"/>
      <c r="P15" s="26"/>
      <c r="Q15" s="26"/>
      <c r="R15" s="26"/>
      <c r="S15" s="32"/>
      <c r="T15" s="29"/>
      <c r="U15" s="32"/>
      <c r="V15" s="32"/>
      <c r="W15" s="35"/>
      <c r="X15" s="38"/>
      <c r="Y15" s="26"/>
      <c r="Z15" s="26"/>
      <c r="AA15" s="26"/>
      <c r="AB15" s="32"/>
      <c r="AC15" s="29"/>
      <c r="AD15" s="32"/>
      <c r="AE15" s="32"/>
      <c r="AF15" s="35"/>
      <c r="AG15" s="38"/>
      <c r="AH15" s="26"/>
      <c r="AI15" s="26"/>
      <c r="AJ15" s="26"/>
      <c r="AK15" s="32"/>
      <c r="AL15" s="29"/>
      <c r="AM15" s="32"/>
      <c r="AN15" s="32"/>
      <c r="AO15" s="35"/>
    </row>
    <row r="16" spans="1:41" x14ac:dyDescent="0.25">
      <c r="A16" s="2">
        <f t="shared" si="0"/>
        <v>0</v>
      </c>
      <c r="B16" s="15">
        <v>7</v>
      </c>
      <c r="C16" s="16" t="str">
        <f t="array" ref="C16">IFERROR(INDEX(rmss,SMALL(IF(ebks=ebk,ROW(ebks)),$B16)),"")</f>
        <v/>
      </c>
      <c r="D16" s="17" t="str">
        <f t="array" ref="D16">IFERROR(INDEX(projects,SMALL(IF(ebks=ebk,ROW(ebks)),$B16)),"")</f>
        <v/>
      </c>
      <c r="E16" s="18">
        <f t="array" ref="E16">IFERROR(INDEX(totalsums,SMALL(IF(ebks=ebk,ROW(ebks)),$B16)),0)</f>
        <v>0</v>
      </c>
      <c r="F16" s="38"/>
      <c r="G16" s="26"/>
      <c r="H16" s="26"/>
      <c r="I16" s="26"/>
      <c r="J16" s="32"/>
      <c r="K16" s="29"/>
      <c r="L16" s="32"/>
      <c r="M16" s="32"/>
      <c r="N16" s="35"/>
      <c r="O16" s="38"/>
      <c r="P16" s="26"/>
      <c r="Q16" s="26"/>
      <c r="R16" s="26"/>
      <c r="S16" s="32"/>
      <c r="T16" s="29"/>
      <c r="U16" s="32"/>
      <c r="V16" s="32"/>
      <c r="W16" s="35"/>
      <c r="X16" s="38"/>
      <c r="Y16" s="26"/>
      <c r="Z16" s="26"/>
      <c r="AA16" s="26"/>
      <c r="AB16" s="32"/>
      <c r="AC16" s="29"/>
      <c r="AD16" s="32"/>
      <c r="AE16" s="32"/>
      <c r="AF16" s="35"/>
      <c r="AG16" s="38"/>
      <c r="AH16" s="26"/>
      <c r="AI16" s="26"/>
      <c r="AJ16" s="26"/>
      <c r="AK16" s="32"/>
      <c r="AL16" s="29"/>
      <c r="AM16" s="32"/>
      <c r="AN16" s="32"/>
      <c r="AO16" s="35"/>
    </row>
    <row r="17" spans="1:41" x14ac:dyDescent="0.25">
      <c r="A17" s="2">
        <f t="shared" si="0"/>
        <v>0</v>
      </c>
      <c r="B17" s="15">
        <v>8</v>
      </c>
      <c r="C17" s="16" t="str">
        <f t="array" ref="C17">IFERROR(INDEX(rmss,SMALL(IF(ebks=ebk,ROW(ebks)),$B17)),"")</f>
        <v/>
      </c>
      <c r="D17" s="17" t="str">
        <f t="array" ref="D17">IFERROR(INDEX(projects,SMALL(IF(ebks=ebk,ROW(ebks)),$B17)),"")</f>
        <v/>
      </c>
      <c r="E17" s="18">
        <f t="array" ref="E17">IFERROR(INDEX(totalsums,SMALL(IF(ebks=ebk,ROW(ebks)),$B17)),0)</f>
        <v>0</v>
      </c>
      <c r="F17" s="38"/>
      <c r="G17" s="26"/>
      <c r="H17" s="26"/>
      <c r="I17" s="26"/>
      <c r="J17" s="32"/>
      <c r="K17" s="29"/>
      <c r="L17" s="32"/>
      <c r="M17" s="32"/>
      <c r="N17" s="35"/>
      <c r="O17" s="38"/>
      <c r="P17" s="26"/>
      <c r="Q17" s="26"/>
      <c r="R17" s="26"/>
      <c r="S17" s="32"/>
      <c r="T17" s="29"/>
      <c r="U17" s="32"/>
      <c r="V17" s="32"/>
      <c r="W17" s="35"/>
      <c r="X17" s="38"/>
      <c r="Y17" s="26"/>
      <c r="Z17" s="26"/>
      <c r="AA17" s="26"/>
      <c r="AB17" s="32"/>
      <c r="AC17" s="29"/>
      <c r="AD17" s="32"/>
      <c r="AE17" s="32"/>
      <c r="AF17" s="35"/>
      <c r="AG17" s="38"/>
      <c r="AH17" s="26"/>
      <c r="AI17" s="26"/>
      <c r="AJ17" s="26"/>
      <c r="AK17" s="32"/>
      <c r="AL17" s="29"/>
      <c r="AM17" s="32"/>
      <c r="AN17" s="32"/>
      <c r="AO17" s="35"/>
    </row>
    <row r="18" spans="1:41" x14ac:dyDescent="0.25">
      <c r="A18" s="2">
        <f t="shared" si="0"/>
        <v>0</v>
      </c>
      <c r="B18" s="15">
        <v>9</v>
      </c>
      <c r="C18" s="16" t="str">
        <f t="array" ref="C18">IFERROR(INDEX(rmss,SMALL(IF(ebks=ebk,ROW(ebks)),$B18)),"")</f>
        <v/>
      </c>
      <c r="D18" s="17" t="str">
        <f t="array" ref="D18">IFERROR(INDEX(projects,SMALL(IF(ebks=ebk,ROW(ebks)),$B18)),"")</f>
        <v/>
      </c>
      <c r="E18" s="18">
        <f t="array" ref="E18">IFERROR(INDEX(totalsums,SMALL(IF(ebks=ebk,ROW(ebks)),$B18)),0)</f>
        <v>0</v>
      </c>
      <c r="F18" s="38"/>
      <c r="G18" s="26"/>
      <c r="H18" s="26"/>
      <c r="I18" s="26"/>
      <c r="J18" s="32"/>
      <c r="K18" s="29"/>
      <c r="L18" s="32"/>
      <c r="M18" s="32"/>
      <c r="N18" s="35"/>
      <c r="O18" s="38"/>
      <c r="P18" s="26"/>
      <c r="Q18" s="26"/>
      <c r="R18" s="26"/>
      <c r="S18" s="32"/>
      <c r="T18" s="29"/>
      <c r="U18" s="32"/>
      <c r="V18" s="32"/>
      <c r="W18" s="35"/>
      <c r="X18" s="38"/>
      <c r="Y18" s="26"/>
      <c r="Z18" s="26"/>
      <c r="AA18" s="26"/>
      <c r="AB18" s="32"/>
      <c r="AC18" s="29"/>
      <c r="AD18" s="32"/>
      <c r="AE18" s="32"/>
      <c r="AF18" s="35"/>
      <c r="AG18" s="38"/>
      <c r="AH18" s="26"/>
      <c r="AI18" s="26"/>
      <c r="AJ18" s="26"/>
      <c r="AK18" s="32"/>
      <c r="AL18" s="29"/>
      <c r="AM18" s="32"/>
      <c r="AN18" s="32"/>
      <c r="AO18" s="35"/>
    </row>
    <row r="19" spans="1:41" x14ac:dyDescent="0.25">
      <c r="A19" s="2">
        <f t="shared" si="0"/>
        <v>0</v>
      </c>
      <c r="B19" s="15">
        <v>10</v>
      </c>
      <c r="C19" s="16" t="str">
        <f t="array" ref="C19">IFERROR(INDEX(rmss,SMALL(IF(ebks=ebk,ROW(ebks)),$B19)),"")</f>
        <v/>
      </c>
      <c r="D19" s="17" t="str">
        <f t="array" ref="D19">IFERROR(INDEX(projects,SMALL(IF(ebks=ebk,ROW(ebks)),$B19)),"")</f>
        <v/>
      </c>
      <c r="E19" s="18">
        <f t="array" ref="E19">IFERROR(INDEX(totalsums,SMALL(IF(ebks=ebk,ROW(ebks)),$B19)),0)</f>
        <v>0</v>
      </c>
      <c r="F19" s="38"/>
      <c r="G19" s="26"/>
      <c r="H19" s="26"/>
      <c r="I19" s="26"/>
      <c r="J19" s="32"/>
      <c r="K19" s="29"/>
      <c r="L19" s="32"/>
      <c r="M19" s="32"/>
      <c r="N19" s="35"/>
      <c r="O19" s="38"/>
      <c r="P19" s="26"/>
      <c r="Q19" s="26"/>
      <c r="R19" s="26"/>
      <c r="S19" s="32"/>
      <c r="T19" s="29"/>
      <c r="U19" s="32"/>
      <c r="V19" s="32"/>
      <c r="W19" s="35"/>
      <c r="X19" s="38"/>
      <c r="Y19" s="26"/>
      <c r="Z19" s="26"/>
      <c r="AA19" s="26"/>
      <c r="AB19" s="32"/>
      <c r="AC19" s="29"/>
      <c r="AD19" s="32"/>
      <c r="AE19" s="32"/>
      <c r="AF19" s="35"/>
      <c r="AG19" s="38"/>
      <c r="AH19" s="26"/>
      <c r="AI19" s="26"/>
      <c r="AJ19" s="26"/>
      <c r="AK19" s="32"/>
      <c r="AL19" s="29"/>
      <c r="AM19" s="32"/>
      <c r="AN19" s="32"/>
      <c r="AO19" s="35"/>
    </row>
    <row r="20" spans="1:41" x14ac:dyDescent="0.25">
      <c r="A20" s="2">
        <f t="shared" si="0"/>
        <v>0</v>
      </c>
      <c r="B20" s="15">
        <v>11</v>
      </c>
      <c r="C20" s="16" t="str">
        <f t="array" ref="C20">IFERROR(INDEX(rmss,SMALL(IF(ebks=ebk,ROW(ebks)),$B20)),"")</f>
        <v/>
      </c>
      <c r="D20" s="17" t="str">
        <f t="array" ref="D20">IFERROR(INDEX(projects,SMALL(IF(ebks=ebk,ROW(ebks)),$B20)),"")</f>
        <v/>
      </c>
      <c r="E20" s="18">
        <f t="array" ref="E20">IFERROR(INDEX(totalsums,SMALL(IF(ebks=ebk,ROW(ebks)),$B20)),0)</f>
        <v>0</v>
      </c>
      <c r="F20" s="38"/>
      <c r="G20" s="26"/>
      <c r="H20" s="26"/>
      <c r="I20" s="26"/>
      <c r="J20" s="32"/>
      <c r="K20" s="29"/>
      <c r="L20" s="32"/>
      <c r="M20" s="32"/>
      <c r="N20" s="35"/>
      <c r="O20" s="38"/>
      <c r="P20" s="26"/>
      <c r="Q20" s="26"/>
      <c r="R20" s="26"/>
      <c r="S20" s="32"/>
      <c r="T20" s="29"/>
      <c r="U20" s="32"/>
      <c r="V20" s="32"/>
      <c r="W20" s="35"/>
      <c r="X20" s="38"/>
      <c r="Y20" s="26"/>
      <c r="Z20" s="26"/>
      <c r="AA20" s="26"/>
      <c r="AB20" s="32"/>
      <c r="AC20" s="29"/>
      <c r="AD20" s="32"/>
      <c r="AE20" s="32"/>
      <c r="AF20" s="35"/>
      <c r="AG20" s="38"/>
      <c r="AH20" s="26"/>
      <c r="AI20" s="26"/>
      <c r="AJ20" s="26"/>
      <c r="AK20" s="32"/>
      <c r="AL20" s="29"/>
      <c r="AM20" s="32"/>
      <c r="AN20" s="32"/>
      <c r="AO20" s="35"/>
    </row>
    <row r="21" spans="1:41" x14ac:dyDescent="0.25">
      <c r="A21" s="2">
        <f t="shared" si="0"/>
        <v>0</v>
      </c>
      <c r="B21" s="15">
        <v>12</v>
      </c>
      <c r="C21" s="16" t="str">
        <f t="array" ref="C21">IFERROR(INDEX(rmss,SMALL(IF(ebks=ebk,ROW(ebks)),$B21)),"")</f>
        <v/>
      </c>
      <c r="D21" s="17" t="str">
        <f t="array" ref="D21">IFERROR(INDEX(projects,SMALL(IF(ebks=ebk,ROW(ebks)),$B21)),"")</f>
        <v/>
      </c>
      <c r="E21" s="18">
        <f t="array" ref="E21">IFERROR(INDEX(totalsums,SMALL(IF(ebks=ebk,ROW(ebks)),$B21)),0)</f>
        <v>0</v>
      </c>
      <c r="F21" s="38"/>
      <c r="G21" s="26"/>
      <c r="H21" s="26"/>
      <c r="I21" s="26"/>
      <c r="J21" s="32"/>
      <c r="K21" s="29"/>
      <c r="L21" s="32"/>
      <c r="M21" s="32"/>
      <c r="N21" s="35"/>
      <c r="O21" s="38"/>
      <c r="P21" s="26"/>
      <c r="Q21" s="26"/>
      <c r="R21" s="26"/>
      <c r="S21" s="32"/>
      <c r="T21" s="29"/>
      <c r="U21" s="32"/>
      <c r="V21" s="32"/>
      <c r="W21" s="35"/>
      <c r="X21" s="38"/>
      <c r="Y21" s="26"/>
      <c r="Z21" s="26"/>
      <c r="AA21" s="26"/>
      <c r="AB21" s="32"/>
      <c r="AC21" s="29"/>
      <c r="AD21" s="32"/>
      <c r="AE21" s="32"/>
      <c r="AF21" s="35"/>
      <c r="AG21" s="38"/>
      <c r="AH21" s="26"/>
      <c r="AI21" s="26"/>
      <c r="AJ21" s="26"/>
      <c r="AK21" s="32"/>
      <c r="AL21" s="29"/>
      <c r="AM21" s="32"/>
      <c r="AN21" s="32"/>
      <c r="AO21" s="35"/>
    </row>
    <row r="22" spans="1:41" x14ac:dyDescent="0.25">
      <c r="A22" s="2">
        <f t="shared" si="0"/>
        <v>0</v>
      </c>
      <c r="B22" s="15">
        <v>13</v>
      </c>
      <c r="C22" s="16" t="str">
        <f t="array" ref="C22">IFERROR(INDEX(rmss,SMALL(IF(ebks=ebk,ROW(ebks)),$B22)),"")</f>
        <v/>
      </c>
      <c r="D22" s="17" t="str">
        <f t="array" ref="D22">IFERROR(INDEX(projects,SMALL(IF(ebks=ebk,ROW(ebks)),$B22)),"")</f>
        <v/>
      </c>
      <c r="E22" s="18">
        <f t="array" ref="E22">IFERROR(INDEX(totalsums,SMALL(IF(ebks=ebk,ROW(ebks)),$B22)),0)</f>
        <v>0</v>
      </c>
      <c r="F22" s="38"/>
      <c r="G22" s="26"/>
      <c r="H22" s="26"/>
      <c r="I22" s="26"/>
      <c r="J22" s="32"/>
      <c r="K22" s="29"/>
      <c r="L22" s="32"/>
      <c r="M22" s="32"/>
      <c r="N22" s="35"/>
      <c r="O22" s="38"/>
      <c r="P22" s="26"/>
      <c r="Q22" s="26"/>
      <c r="R22" s="26"/>
      <c r="S22" s="32"/>
      <c r="T22" s="29"/>
      <c r="U22" s="32"/>
      <c r="V22" s="32"/>
      <c r="W22" s="35"/>
      <c r="X22" s="38"/>
      <c r="Y22" s="26"/>
      <c r="Z22" s="26"/>
      <c r="AA22" s="26"/>
      <c r="AB22" s="32"/>
      <c r="AC22" s="29"/>
      <c r="AD22" s="32"/>
      <c r="AE22" s="32"/>
      <c r="AF22" s="35"/>
      <c r="AG22" s="38"/>
      <c r="AH22" s="26"/>
      <c r="AI22" s="26"/>
      <c r="AJ22" s="26"/>
      <c r="AK22" s="32"/>
      <c r="AL22" s="29"/>
      <c r="AM22" s="32"/>
      <c r="AN22" s="32"/>
      <c r="AO22" s="35"/>
    </row>
    <row r="23" spans="1:41" x14ac:dyDescent="0.25">
      <c r="A23" s="2">
        <f t="shared" si="0"/>
        <v>0</v>
      </c>
      <c r="B23" s="15">
        <v>14</v>
      </c>
      <c r="C23" s="16" t="str">
        <f t="array" ref="C23">IFERROR(INDEX(rmss,SMALL(IF(ebks=ebk,ROW(ebks)),$B23)),"")</f>
        <v/>
      </c>
      <c r="D23" s="17" t="str">
        <f t="array" ref="D23">IFERROR(INDEX(projects,SMALL(IF(ebks=ebk,ROW(ebks)),$B23)),"")</f>
        <v/>
      </c>
      <c r="E23" s="18">
        <f t="array" ref="E23">IFERROR(INDEX(totalsums,SMALL(IF(ebks=ebk,ROW(ebks)),$B23)),0)</f>
        <v>0</v>
      </c>
      <c r="F23" s="38"/>
      <c r="G23" s="26"/>
      <c r="H23" s="26"/>
      <c r="I23" s="26"/>
      <c r="J23" s="32"/>
      <c r="K23" s="29"/>
      <c r="L23" s="32"/>
      <c r="M23" s="32"/>
      <c r="N23" s="35"/>
      <c r="O23" s="38"/>
      <c r="P23" s="26"/>
      <c r="Q23" s="26"/>
      <c r="R23" s="26"/>
      <c r="S23" s="32"/>
      <c r="T23" s="29"/>
      <c r="U23" s="32"/>
      <c r="V23" s="32"/>
      <c r="W23" s="35"/>
      <c r="X23" s="38"/>
      <c r="Y23" s="26"/>
      <c r="Z23" s="26"/>
      <c r="AA23" s="26"/>
      <c r="AB23" s="32"/>
      <c r="AC23" s="29"/>
      <c r="AD23" s="32"/>
      <c r="AE23" s="32"/>
      <c r="AF23" s="35"/>
      <c r="AG23" s="38"/>
      <c r="AH23" s="26"/>
      <c r="AI23" s="26"/>
      <c r="AJ23" s="26"/>
      <c r="AK23" s="32"/>
      <c r="AL23" s="29"/>
      <c r="AM23" s="32"/>
      <c r="AN23" s="32"/>
      <c r="AO23" s="35"/>
    </row>
    <row r="24" spans="1:41" x14ac:dyDescent="0.25">
      <c r="A24" s="2">
        <f t="shared" si="0"/>
        <v>0</v>
      </c>
      <c r="B24" s="15">
        <v>15</v>
      </c>
      <c r="C24" s="16" t="str">
        <f t="array" ref="C24">IFERROR(INDEX(rmss,SMALL(IF(ebks=ebk,ROW(ebks)),$B24)),"")</f>
        <v/>
      </c>
      <c r="D24" s="17" t="str">
        <f t="array" ref="D24">IFERROR(INDEX(projects,SMALL(IF(ebks=ebk,ROW(ebks)),$B24)),"")</f>
        <v/>
      </c>
      <c r="E24" s="18">
        <f t="array" ref="E24">IFERROR(INDEX(totalsums,SMALL(IF(ebks=ebk,ROW(ebks)),$B24)),0)</f>
        <v>0</v>
      </c>
      <c r="F24" s="38"/>
      <c r="G24" s="26"/>
      <c r="H24" s="26"/>
      <c r="I24" s="26"/>
      <c r="J24" s="32"/>
      <c r="K24" s="29"/>
      <c r="L24" s="32"/>
      <c r="M24" s="32"/>
      <c r="N24" s="35"/>
      <c r="O24" s="38"/>
      <c r="P24" s="26"/>
      <c r="Q24" s="26"/>
      <c r="R24" s="26"/>
      <c r="S24" s="32"/>
      <c r="T24" s="29"/>
      <c r="U24" s="32"/>
      <c r="V24" s="32"/>
      <c r="W24" s="35"/>
      <c r="X24" s="38"/>
      <c r="Y24" s="26"/>
      <c r="Z24" s="26"/>
      <c r="AA24" s="26"/>
      <c r="AB24" s="32"/>
      <c r="AC24" s="29"/>
      <c r="AD24" s="32"/>
      <c r="AE24" s="32"/>
      <c r="AF24" s="35"/>
      <c r="AG24" s="38"/>
      <c r="AH24" s="26"/>
      <c r="AI24" s="26"/>
      <c r="AJ24" s="26"/>
      <c r="AK24" s="32"/>
      <c r="AL24" s="29"/>
      <c r="AM24" s="32"/>
      <c r="AN24" s="32"/>
      <c r="AO24" s="35"/>
    </row>
    <row r="25" spans="1:41" x14ac:dyDescent="0.25">
      <c r="A25" s="2">
        <f t="shared" si="0"/>
        <v>0</v>
      </c>
      <c r="B25" s="15">
        <v>16</v>
      </c>
      <c r="C25" s="16" t="str">
        <f t="array" ref="C25">IFERROR(INDEX(rmss,SMALL(IF(ebks=ebk,ROW(ebks)),$B25)),"")</f>
        <v/>
      </c>
      <c r="D25" s="17" t="str">
        <f t="array" ref="D25">IFERROR(INDEX(projects,SMALL(IF(ebks=ebk,ROW(ebks)),$B25)),"")</f>
        <v/>
      </c>
      <c r="E25" s="18">
        <f t="array" ref="E25">IFERROR(INDEX(totalsums,SMALL(IF(ebks=ebk,ROW(ebks)),$B25)),0)</f>
        <v>0</v>
      </c>
      <c r="F25" s="38"/>
      <c r="G25" s="26"/>
      <c r="H25" s="26"/>
      <c r="I25" s="26"/>
      <c r="J25" s="32"/>
      <c r="K25" s="29"/>
      <c r="L25" s="32"/>
      <c r="M25" s="32"/>
      <c r="N25" s="35"/>
      <c r="O25" s="38"/>
      <c r="P25" s="26"/>
      <c r="Q25" s="26"/>
      <c r="R25" s="26"/>
      <c r="S25" s="32"/>
      <c r="T25" s="29"/>
      <c r="U25" s="32"/>
      <c r="V25" s="32"/>
      <c r="W25" s="35"/>
      <c r="X25" s="38"/>
      <c r="Y25" s="26"/>
      <c r="Z25" s="26"/>
      <c r="AA25" s="26"/>
      <c r="AB25" s="32"/>
      <c r="AC25" s="29"/>
      <c r="AD25" s="32"/>
      <c r="AE25" s="32"/>
      <c r="AF25" s="35"/>
      <c r="AG25" s="38"/>
      <c r="AH25" s="26"/>
      <c r="AI25" s="26"/>
      <c r="AJ25" s="26"/>
      <c r="AK25" s="32"/>
      <c r="AL25" s="29"/>
      <c r="AM25" s="32"/>
      <c r="AN25" s="32"/>
      <c r="AO25" s="35"/>
    </row>
    <row r="26" spans="1:41" x14ac:dyDescent="0.25">
      <c r="A26" s="2">
        <f t="shared" si="0"/>
        <v>0</v>
      </c>
      <c r="B26" s="15">
        <v>17</v>
      </c>
      <c r="C26" s="16" t="str">
        <f t="array" ref="C26">IFERROR(INDEX(rmss,SMALL(IF(ebks=ebk,ROW(ebks)),$B26)),"")</f>
        <v/>
      </c>
      <c r="D26" s="17" t="str">
        <f t="array" ref="D26">IFERROR(INDEX(projects,SMALL(IF(ebks=ebk,ROW(ebks)),$B26)),"")</f>
        <v/>
      </c>
      <c r="E26" s="18">
        <f t="array" ref="E26">IFERROR(INDEX(totalsums,SMALL(IF(ebks=ebk,ROW(ebks)),$B26)),0)</f>
        <v>0</v>
      </c>
      <c r="F26" s="38"/>
      <c r="G26" s="26"/>
      <c r="H26" s="26"/>
      <c r="I26" s="26"/>
      <c r="J26" s="32"/>
      <c r="K26" s="29"/>
      <c r="L26" s="32"/>
      <c r="M26" s="32"/>
      <c r="N26" s="35"/>
      <c r="O26" s="38"/>
      <c r="P26" s="26"/>
      <c r="Q26" s="26"/>
      <c r="R26" s="26"/>
      <c r="S26" s="32"/>
      <c r="T26" s="29"/>
      <c r="U26" s="32"/>
      <c r="V26" s="32"/>
      <c r="W26" s="35"/>
      <c r="X26" s="38"/>
      <c r="Y26" s="26"/>
      <c r="Z26" s="26"/>
      <c r="AA26" s="26"/>
      <c r="AB26" s="32"/>
      <c r="AC26" s="29"/>
      <c r="AD26" s="32"/>
      <c r="AE26" s="32"/>
      <c r="AF26" s="35"/>
      <c r="AG26" s="38"/>
      <c r="AH26" s="26"/>
      <c r="AI26" s="26"/>
      <c r="AJ26" s="26"/>
      <c r="AK26" s="32"/>
      <c r="AL26" s="29"/>
      <c r="AM26" s="32"/>
      <c r="AN26" s="32"/>
      <c r="AO26" s="35"/>
    </row>
    <row r="27" spans="1:41" x14ac:dyDescent="0.25">
      <c r="A27" s="2">
        <f t="shared" si="0"/>
        <v>0</v>
      </c>
      <c r="B27" s="15">
        <v>18</v>
      </c>
      <c r="C27" s="16" t="str">
        <f t="array" ref="C27">IFERROR(INDEX(rmss,SMALL(IF(ebks=ebk,ROW(ebks)),$B27)),"")</f>
        <v/>
      </c>
      <c r="D27" s="17" t="str">
        <f t="array" ref="D27">IFERROR(INDEX(projects,SMALL(IF(ebks=ebk,ROW(ebks)),$B27)),"")</f>
        <v/>
      </c>
      <c r="E27" s="18">
        <f t="array" ref="E27">IFERROR(INDEX(totalsums,SMALL(IF(ebks=ebk,ROW(ebks)),$B27)),0)</f>
        <v>0</v>
      </c>
      <c r="F27" s="38"/>
      <c r="G27" s="26"/>
      <c r="H27" s="26"/>
      <c r="I27" s="26"/>
      <c r="J27" s="32"/>
      <c r="K27" s="29"/>
      <c r="L27" s="32"/>
      <c r="M27" s="32"/>
      <c r="N27" s="35"/>
      <c r="O27" s="38"/>
      <c r="P27" s="26"/>
      <c r="Q27" s="26"/>
      <c r="R27" s="26"/>
      <c r="S27" s="32"/>
      <c r="T27" s="29"/>
      <c r="U27" s="32"/>
      <c r="V27" s="32"/>
      <c r="W27" s="35"/>
      <c r="X27" s="38"/>
      <c r="Y27" s="26"/>
      <c r="Z27" s="26"/>
      <c r="AA27" s="26"/>
      <c r="AB27" s="32"/>
      <c r="AC27" s="29"/>
      <c r="AD27" s="32"/>
      <c r="AE27" s="32"/>
      <c r="AF27" s="35"/>
      <c r="AG27" s="38"/>
      <c r="AH27" s="26"/>
      <c r="AI27" s="26"/>
      <c r="AJ27" s="26"/>
      <c r="AK27" s="32"/>
      <c r="AL27" s="29"/>
      <c r="AM27" s="32"/>
      <c r="AN27" s="32"/>
      <c r="AO27" s="35"/>
    </row>
    <row r="28" spans="1:41" x14ac:dyDescent="0.25">
      <c r="A28" s="2">
        <f t="shared" si="0"/>
        <v>0</v>
      </c>
      <c r="B28" s="15">
        <v>19</v>
      </c>
      <c r="C28" s="16" t="str">
        <f t="array" ref="C28">IFERROR(INDEX(rmss,SMALL(IF(ebks=ebk,ROW(ebks)),$B28)),"")</f>
        <v/>
      </c>
      <c r="D28" s="17" t="str">
        <f t="array" ref="D28">IFERROR(INDEX(projects,SMALL(IF(ebks=ebk,ROW(ebks)),$B28)),"")</f>
        <v/>
      </c>
      <c r="E28" s="18">
        <f t="array" ref="E28">IFERROR(INDEX(totalsums,SMALL(IF(ebks=ebk,ROW(ebks)),$B28)),0)</f>
        <v>0</v>
      </c>
      <c r="F28" s="38"/>
      <c r="G28" s="26"/>
      <c r="H28" s="26"/>
      <c r="I28" s="26"/>
      <c r="J28" s="32"/>
      <c r="K28" s="29"/>
      <c r="L28" s="32"/>
      <c r="M28" s="32"/>
      <c r="N28" s="35"/>
      <c r="O28" s="38"/>
      <c r="P28" s="26"/>
      <c r="Q28" s="26"/>
      <c r="R28" s="26"/>
      <c r="S28" s="32"/>
      <c r="T28" s="29"/>
      <c r="U28" s="32"/>
      <c r="V28" s="32"/>
      <c r="W28" s="35"/>
      <c r="X28" s="38"/>
      <c r="Y28" s="26"/>
      <c r="Z28" s="26"/>
      <c r="AA28" s="26"/>
      <c r="AB28" s="32"/>
      <c r="AC28" s="29"/>
      <c r="AD28" s="32"/>
      <c r="AE28" s="32"/>
      <c r="AF28" s="35"/>
      <c r="AG28" s="38"/>
      <c r="AH28" s="26"/>
      <c r="AI28" s="26"/>
      <c r="AJ28" s="26"/>
      <c r="AK28" s="32"/>
      <c r="AL28" s="29"/>
      <c r="AM28" s="32"/>
      <c r="AN28" s="32"/>
      <c r="AO28" s="35"/>
    </row>
    <row r="29" spans="1:41" ht="13.5" thickBot="1" x14ac:dyDescent="0.3">
      <c r="A29" s="2">
        <f t="shared" si="0"/>
        <v>0</v>
      </c>
      <c r="B29" s="19">
        <v>20</v>
      </c>
      <c r="C29" s="20" t="str">
        <f t="array" ref="C29">IFERROR(INDEX(rmss,SMALL(IF(ebks=ebk,ROW(ebks)),$B29)),"")</f>
        <v/>
      </c>
      <c r="D29" s="21" t="str">
        <f t="array" ref="D29">IFERROR(INDEX(projects,SMALL(IF(ebks=ebk,ROW(ebks)),$B29)),"")</f>
        <v/>
      </c>
      <c r="E29" s="22">
        <f t="array" ref="E29">IFERROR(INDEX(totalsums,SMALL(IF(ebks=ebk,ROW(ebks)),$B29)),0)</f>
        <v>0</v>
      </c>
      <c r="F29" s="39"/>
      <c r="G29" s="27"/>
      <c r="H29" s="27"/>
      <c r="I29" s="27"/>
      <c r="J29" s="33"/>
      <c r="K29" s="30"/>
      <c r="L29" s="33"/>
      <c r="M29" s="33"/>
      <c r="N29" s="36"/>
      <c r="O29" s="39"/>
      <c r="P29" s="27"/>
      <c r="Q29" s="27"/>
      <c r="R29" s="27"/>
      <c r="S29" s="33"/>
      <c r="T29" s="30"/>
      <c r="U29" s="33"/>
      <c r="V29" s="33"/>
      <c r="W29" s="36"/>
      <c r="X29" s="39"/>
      <c r="Y29" s="27"/>
      <c r="Z29" s="27"/>
      <c r="AA29" s="27"/>
      <c r="AB29" s="33"/>
      <c r="AC29" s="30"/>
      <c r="AD29" s="33"/>
      <c r="AE29" s="33"/>
      <c r="AF29" s="36"/>
      <c r="AG29" s="39"/>
      <c r="AH29" s="27"/>
      <c r="AI29" s="27"/>
      <c r="AJ29" s="27"/>
      <c r="AK29" s="33"/>
      <c r="AL29" s="30"/>
      <c r="AM29" s="33"/>
      <c r="AN29" s="33"/>
      <c r="AO29" s="36"/>
    </row>
  </sheetData>
  <sheetProtection algorithmName="SHA-512" hashValue="gTC9GcKvvu+cF9BSwYRMSxYahKIXzxer6pw2TbqI+Nd9WG0PaVxp3zXGlOtUiwyhHFQVZjHwrvuCf6Gj43x4ag==" saltValue="StVo7XFWwKtBBAtDyGgi/Q==" spinCount="100000" sheet="1" formatColumns="0" formatRows="0"/>
  <mergeCells count="8">
    <mergeCell ref="X7:AF7"/>
    <mergeCell ref="AG7:AO7"/>
    <mergeCell ref="F7:N7"/>
    <mergeCell ref="B7:B8"/>
    <mergeCell ref="C7:C8"/>
    <mergeCell ref="D7:D8"/>
    <mergeCell ref="E7:E8"/>
    <mergeCell ref="O7:W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Други!$D$1:$D$43</xm:f>
          </x14:formula1>
          <xm:sqref>D2</xm:sqref>
        </x14:dataValidation>
        <x14:dataValidation type="list" allowBlank="1" showInputMessage="1" showErrorMessage="1" xr:uid="{00000000-0002-0000-0000-000001000000}">
          <x14:formula1>
            <xm:f>Други!$F$1:$F$3</xm:f>
          </x14:formula1>
          <xm:sqref>H10:H29 Q10:Q29 Z10:Z29 AI10:AI29</xm:sqref>
        </x14:dataValidation>
        <x14:dataValidation type="list" allowBlank="1" showInputMessage="1" showErrorMessage="1" xr:uid="{00000000-0002-0000-0000-000002000000}">
          <x14:formula1>
            <xm:f>Други!$F$1:$F$2</xm:f>
          </x14:formula1>
          <xm:sqref>G10:G29 P10:P29 Y10:Y29 AH10:AH29</xm:sqref>
        </x14:dataValidation>
        <x14:dataValidation type="list" allowBlank="1" showInputMessage="1" showErrorMessage="1" xr:uid="{00000000-0002-0000-0000-000003000000}">
          <x14:formula1>
            <xm:f>Други!$H$1:$H$13</xm:f>
          </x14:formula1>
          <xm:sqref>F10:F29 O10:O29 X10:X29 AG10:AG29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topLeftCell="A64" workbookViewId="0">
      <selection activeCell="B72" sqref="B72"/>
    </sheetView>
  </sheetViews>
  <sheetFormatPr defaultRowHeight="15" x14ac:dyDescent="0.25"/>
  <cols>
    <col min="2" max="2" width="11.28515625" bestFit="1" customWidth="1"/>
    <col min="3" max="3" width="24.5703125" customWidth="1"/>
    <col min="4" max="4" width="96.85546875" customWidth="1"/>
    <col min="5" max="5" width="12" customWidth="1"/>
  </cols>
  <sheetData>
    <row r="1" spans="1:5" x14ac:dyDescent="0.25">
      <c r="A1">
        <v>6609</v>
      </c>
      <c r="B1" t="s">
        <v>18</v>
      </c>
      <c r="C1" t="s">
        <v>19</v>
      </c>
      <c r="D1" t="s">
        <v>360</v>
      </c>
      <c r="E1" s="1">
        <v>2000000</v>
      </c>
    </row>
    <row r="2" spans="1:5" x14ac:dyDescent="0.25">
      <c r="A2">
        <v>5107</v>
      </c>
      <c r="B2" t="s">
        <v>20</v>
      </c>
      <c r="C2" t="s">
        <v>19</v>
      </c>
      <c r="D2" t="s">
        <v>21</v>
      </c>
      <c r="E2" s="1">
        <v>1201600</v>
      </c>
    </row>
    <row r="3" spans="1:5" x14ac:dyDescent="0.25">
      <c r="A3">
        <v>5208</v>
      </c>
      <c r="B3" t="s">
        <v>22</v>
      </c>
      <c r="C3" t="s">
        <v>19</v>
      </c>
      <c r="D3" t="s">
        <v>23</v>
      </c>
      <c r="E3" s="1">
        <v>6000000</v>
      </c>
    </row>
    <row r="4" spans="1:5" x14ac:dyDescent="0.25">
      <c r="A4">
        <v>5311</v>
      </c>
      <c r="B4" t="s">
        <v>24</v>
      </c>
      <c r="C4" t="s">
        <v>19</v>
      </c>
      <c r="D4" t="s">
        <v>25</v>
      </c>
      <c r="E4" s="1">
        <v>511300</v>
      </c>
    </row>
    <row r="5" spans="1:5" x14ac:dyDescent="0.25">
      <c r="A5">
        <v>7311</v>
      </c>
      <c r="B5" t="s">
        <v>26</v>
      </c>
      <c r="C5" t="s">
        <v>19</v>
      </c>
      <c r="D5" t="s">
        <v>27</v>
      </c>
      <c r="E5" s="1">
        <v>814520</v>
      </c>
    </row>
    <row r="6" spans="1:5" x14ac:dyDescent="0.25">
      <c r="A6">
        <v>5109</v>
      </c>
      <c r="B6" t="s">
        <v>28</v>
      </c>
      <c r="C6" t="s">
        <v>19</v>
      </c>
      <c r="D6" t="s">
        <v>29</v>
      </c>
      <c r="E6" s="1">
        <v>767000</v>
      </c>
    </row>
    <row r="7" spans="1:5" x14ac:dyDescent="0.25">
      <c r="A7">
        <v>6404</v>
      </c>
      <c r="B7" t="s">
        <v>30</v>
      </c>
      <c r="C7" t="s">
        <v>19</v>
      </c>
      <c r="D7" t="s">
        <v>367</v>
      </c>
      <c r="E7" s="1">
        <v>3885820</v>
      </c>
    </row>
    <row r="8" spans="1:5" x14ac:dyDescent="0.25">
      <c r="A8">
        <v>6406</v>
      </c>
      <c r="B8" t="s">
        <v>31</v>
      </c>
      <c r="C8" t="s">
        <v>19</v>
      </c>
      <c r="D8" t="s">
        <v>32</v>
      </c>
      <c r="E8" s="1">
        <v>1250000</v>
      </c>
    </row>
    <row r="9" spans="1:5" x14ac:dyDescent="0.25">
      <c r="A9">
        <v>5301</v>
      </c>
      <c r="B9" t="s">
        <v>33</v>
      </c>
      <c r="C9" t="s">
        <v>34</v>
      </c>
      <c r="D9" t="s">
        <v>35</v>
      </c>
      <c r="E9" s="1">
        <v>1022584</v>
      </c>
    </row>
    <row r="10" spans="1:5" x14ac:dyDescent="0.25">
      <c r="A10">
        <v>5302</v>
      </c>
      <c r="B10" t="s">
        <v>36</v>
      </c>
      <c r="C10" t="s">
        <v>34</v>
      </c>
      <c r="D10" t="s">
        <v>37</v>
      </c>
      <c r="E10" s="1">
        <v>1427527</v>
      </c>
    </row>
    <row r="11" spans="1:5" x14ac:dyDescent="0.25">
      <c r="A11">
        <v>5310</v>
      </c>
      <c r="B11" t="s">
        <v>38</v>
      </c>
      <c r="C11" t="s">
        <v>34</v>
      </c>
      <c r="D11" t="s">
        <v>39</v>
      </c>
      <c r="E11" s="1">
        <v>758655</v>
      </c>
    </row>
    <row r="12" spans="1:5" x14ac:dyDescent="0.25">
      <c r="A12">
        <v>5310</v>
      </c>
      <c r="B12" t="s">
        <v>38</v>
      </c>
      <c r="C12" t="s">
        <v>34</v>
      </c>
      <c r="D12" t="s">
        <v>40</v>
      </c>
      <c r="E12" s="1">
        <v>1009137</v>
      </c>
    </row>
    <row r="13" spans="1:5" x14ac:dyDescent="0.25">
      <c r="A13">
        <v>5306</v>
      </c>
      <c r="B13" t="s">
        <v>41</v>
      </c>
      <c r="C13" t="s">
        <v>34</v>
      </c>
      <c r="D13" t="s">
        <v>42</v>
      </c>
      <c r="E13" s="1">
        <v>409034</v>
      </c>
    </row>
    <row r="14" spans="1:5" x14ac:dyDescent="0.25">
      <c r="A14">
        <v>6309</v>
      </c>
      <c r="B14" t="s">
        <v>43</v>
      </c>
      <c r="C14" t="s">
        <v>34</v>
      </c>
      <c r="D14" t="s">
        <v>44</v>
      </c>
      <c r="E14" s="1">
        <v>460163</v>
      </c>
    </row>
    <row r="15" spans="1:5" x14ac:dyDescent="0.25">
      <c r="A15">
        <v>6309</v>
      </c>
      <c r="B15" t="s">
        <v>43</v>
      </c>
      <c r="C15" t="s">
        <v>34</v>
      </c>
      <c r="D15" t="s">
        <v>45</v>
      </c>
      <c r="E15" s="1">
        <v>1472521</v>
      </c>
    </row>
    <row r="16" spans="1:5" x14ac:dyDescent="0.25">
      <c r="A16">
        <v>6304</v>
      </c>
      <c r="B16" t="s">
        <v>46</v>
      </c>
      <c r="C16" t="s">
        <v>34</v>
      </c>
      <c r="D16" t="s">
        <v>47</v>
      </c>
      <c r="E16" s="1">
        <v>4060973</v>
      </c>
    </row>
    <row r="17" spans="1:5" x14ac:dyDescent="0.25">
      <c r="A17">
        <v>6304</v>
      </c>
      <c r="B17" t="s">
        <v>46</v>
      </c>
      <c r="C17" t="s">
        <v>34</v>
      </c>
      <c r="D17" t="s">
        <v>48</v>
      </c>
      <c r="E17" s="1">
        <v>173993</v>
      </c>
    </row>
    <row r="18" spans="1:5" x14ac:dyDescent="0.25">
      <c r="A18">
        <v>6304</v>
      </c>
      <c r="B18" t="s">
        <v>46</v>
      </c>
      <c r="C18" t="s">
        <v>34</v>
      </c>
      <c r="D18" t="s">
        <v>49</v>
      </c>
      <c r="E18" s="1">
        <v>1405950</v>
      </c>
    </row>
    <row r="19" spans="1:5" x14ac:dyDescent="0.25">
      <c r="A19">
        <v>6304</v>
      </c>
      <c r="B19" t="s">
        <v>46</v>
      </c>
      <c r="C19" t="s">
        <v>34</v>
      </c>
      <c r="D19" t="s">
        <v>50</v>
      </c>
      <c r="E19" s="1">
        <v>784731</v>
      </c>
    </row>
    <row r="20" spans="1:5" x14ac:dyDescent="0.25">
      <c r="A20">
        <v>6304</v>
      </c>
      <c r="B20" t="s">
        <v>46</v>
      </c>
      <c r="C20" t="s">
        <v>34</v>
      </c>
      <c r="D20" t="s">
        <v>51</v>
      </c>
      <c r="E20" s="1">
        <v>859020</v>
      </c>
    </row>
    <row r="21" spans="1:5" x14ac:dyDescent="0.25">
      <c r="A21">
        <v>5603</v>
      </c>
      <c r="B21" t="s">
        <v>52</v>
      </c>
      <c r="C21" t="s">
        <v>34</v>
      </c>
      <c r="D21" t="s">
        <v>53</v>
      </c>
      <c r="E21" s="1">
        <v>766938</v>
      </c>
    </row>
    <row r="22" spans="1:5" x14ac:dyDescent="0.25">
      <c r="A22">
        <v>7410</v>
      </c>
      <c r="B22" t="s">
        <v>54</v>
      </c>
      <c r="C22" t="s">
        <v>34</v>
      </c>
      <c r="D22" t="s">
        <v>55</v>
      </c>
      <c r="E22" s="1">
        <v>2500000</v>
      </c>
    </row>
    <row r="23" spans="1:5" x14ac:dyDescent="0.25">
      <c r="A23">
        <v>6101</v>
      </c>
      <c r="B23" t="s">
        <v>56</v>
      </c>
      <c r="C23" t="s">
        <v>34</v>
      </c>
      <c r="D23" t="s">
        <v>57</v>
      </c>
      <c r="E23" s="1">
        <v>512000</v>
      </c>
    </row>
    <row r="24" spans="1:5" x14ac:dyDescent="0.25">
      <c r="A24">
        <v>5108</v>
      </c>
      <c r="B24" t="s">
        <v>58</v>
      </c>
      <c r="C24" t="s">
        <v>34</v>
      </c>
      <c r="D24" t="s">
        <v>59</v>
      </c>
      <c r="E24" s="1">
        <v>2302130</v>
      </c>
    </row>
    <row r="25" spans="1:5" x14ac:dyDescent="0.25">
      <c r="A25">
        <v>5302</v>
      </c>
      <c r="B25" t="s">
        <v>36</v>
      </c>
      <c r="C25" t="s">
        <v>60</v>
      </c>
      <c r="D25" t="s">
        <v>61</v>
      </c>
      <c r="E25" s="1">
        <v>255646</v>
      </c>
    </row>
    <row r="26" spans="1:5" x14ac:dyDescent="0.25">
      <c r="A26">
        <v>6304</v>
      </c>
      <c r="B26" t="s">
        <v>46</v>
      </c>
      <c r="C26" t="s">
        <v>60</v>
      </c>
      <c r="D26" t="s">
        <v>62</v>
      </c>
      <c r="E26" s="1">
        <v>61933</v>
      </c>
    </row>
    <row r="27" spans="1:5" x14ac:dyDescent="0.25">
      <c r="A27">
        <v>6611</v>
      </c>
      <c r="B27" t="s">
        <v>63</v>
      </c>
      <c r="C27" t="s">
        <v>60</v>
      </c>
      <c r="D27" t="s">
        <v>64</v>
      </c>
      <c r="E27" s="1">
        <v>62717</v>
      </c>
    </row>
    <row r="28" spans="1:5" x14ac:dyDescent="0.25">
      <c r="A28">
        <v>7225</v>
      </c>
      <c r="B28" t="s">
        <v>65</v>
      </c>
      <c r="C28" t="s">
        <v>60</v>
      </c>
      <c r="D28" t="s">
        <v>66</v>
      </c>
      <c r="E28" s="1">
        <v>74166</v>
      </c>
    </row>
    <row r="29" spans="1:5" x14ac:dyDescent="0.25">
      <c r="A29">
        <v>7302</v>
      </c>
      <c r="B29" t="s">
        <v>67</v>
      </c>
      <c r="C29" t="s">
        <v>60</v>
      </c>
      <c r="D29" t="s">
        <v>68</v>
      </c>
      <c r="E29" s="1">
        <v>215999</v>
      </c>
    </row>
    <row r="30" spans="1:5" x14ac:dyDescent="0.25">
      <c r="A30">
        <v>7308</v>
      </c>
      <c r="B30" t="s">
        <v>69</v>
      </c>
      <c r="C30" t="s">
        <v>60</v>
      </c>
      <c r="D30" t="s">
        <v>70</v>
      </c>
      <c r="E30" s="1">
        <v>203243</v>
      </c>
    </row>
    <row r="31" spans="1:5" x14ac:dyDescent="0.25">
      <c r="A31">
        <v>5108</v>
      </c>
      <c r="B31" t="s">
        <v>58</v>
      </c>
      <c r="C31" t="s">
        <v>60</v>
      </c>
      <c r="D31" t="s">
        <v>71</v>
      </c>
      <c r="E31" s="1">
        <v>96641</v>
      </c>
    </row>
    <row r="32" spans="1:5" x14ac:dyDescent="0.25">
      <c r="A32">
        <v>5207</v>
      </c>
      <c r="B32" t="s">
        <v>72</v>
      </c>
      <c r="C32" t="s">
        <v>60</v>
      </c>
      <c r="D32" t="s">
        <v>73</v>
      </c>
      <c r="E32" s="1">
        <v>255646</v>
      </c>
    </row>
    <row r="33" spans="1:5" x14ac:dyDescent="0.25">
      <c r="A33">
        <v>5305</v>
      </c>
      <c r="B33" t="s">
        <v>74</v>
      </c>
      <c r="C33" t="s">
        <v>60</v>
      </c>
      <c r="D33" t="s">
        <v>75</v>
      </c>
      <c r="E33" s="1">
        <v>20866</v>
      </c>
    </row>
    <row r="34" spans="1:5" x14ac:dyDescent="0.25">
      <c r="A34">
        <v>6201</v>
      </c>
      <c r="B34" t="s">
        <v>76</v>
      </c>
      <c r="C34" t="s">
        <v>60</v>
      </c>
      <c r="D34" t="s">
        <v>77</v>
      </c>
      <c r="E34" s="1">
        <v>49158</v>
      </c>
    </row>
    <row r="35" spans="1:5" x14ac:dyDescent="0.25">
      <c r="A35">
        <v>6304</v>
      </c>
      <c r="B35" t="s">
        <v>46</v>
      </c>
      <c r="C35" t="s">
        <v>60</v>
      </c>
      <c r="D35" t="s">
        <v>78</v>
      </c>
      <c r="E35" s="1">
        <v>331182</v>
      </c>
    </row>
    <row r="36" spans="1:5" x14ac:dyDescent="0.25">
      <c r="A36">
        <v>6306</v>
      </c>
      <c r="B36" t="s">
        <v>79</v>
      </c>
      <c r="C36" t="s">
        <v>60</v>
      </c>
      <c r="D36" t="s">
        <v>80</v>
      </c>
      <c r="E36" s="1">
        <v>240</v>
      </c>
    </row>
    <row r="37" spans="1:5" x14ac:dyDescent="0.25">
      <c r="A37">
        <v>6601</v>
      </c>
      <c r="B37" t="s">
        <v>81</v>
      </c>
      <c r="C37" t="s">
        <v>60</v>
      </c>
      <c r="D37" t="s">
        <v>82</v>
      </c>
      <c r="E37" s="1">
        <v>88468</v>
      </c>
    </row>
    <row r="38" spans="1:5" x14ac:dyDescent="0.25">
      <c r="A38">
        <v>6612</v>
      </c>
      <c r="B38" t="s">
        <v>83</v>
      </c>
      <c r="C38" t="s">
        <v>60</v>
      </c>
      <c r="D38" t="s">
        <v>84</v>
      </c>
      <c r="E38" s="1">
        <v>10412</v>
      </c>
    </row>
    <row r="39" spans="1:5" x14ac:dyDescent="0.25">
      <c r="A39">
        <v>7225</v>
      </c>
      <c r="B39" t="s">
        <v>65</v>
      </c>
      <c r="C39" t="s">
        <v>60</v>
      </c>
      <c r="D39" t="s">
        <v>85</v>
      </c>
      <c r="E39" s="1">
        <v>12271</v>
      </c>
    </row>
    <row r="40" spans="1:5" x14ac:dyDescent="0.25">
      <c r="A40">
        <v>7304</v>
      </c>
      <c r="B40" t="s">
        <v>86</v>
      </c>
      <c r="C40" t="s">
        <v>60</v>
      </c>
      <c r="D40" t="s">
        <v>87</v>
      </c>
      <c r="E40" s="1">
        <v>127312</v>
      </c>
    </row>
    <row r="41" spans="1:5" x14ac:dyDescent="0.25">
      <c r="A41">
        <v>7313</v>
      </c>
      <c r="B41" t="s">
        <v>88</v>
      </c>
      <c r="C41" t="s">
        <v>60</v>
      </c>
      <c r="D41" t="s">
        <v>89</v>
      </c>
      <c r="E41" s="1">
        <v>38377</v>
      </c>
    </row>
    <row r="42" spans="1:5" x14ac:dyDescent="0.25">
      <c r="A42">
        <v>7410</v>
      </c>
      <c r="B42" t="s">
        <v>54</v>
      </c>
      <c r="C42" t="s">
        <v>60</v>
      </c>
      <c r="D42" t="s">
        <v>90</v>
      </c>
      <c r="E42" s="1">
        <v>116921</v>
      </c>
    </row>
    <row r="43" spans="1:5" x14ac:dyDescent="0.25">
      <c r="A43">
        <v>7610</v>
      </c>
      <c r="B43" t="s">
        <v>91</v>
      </c>
      <c r="C43" t="s">
        <v>60</v>
      </c>
      <c r="D43" t="s">
        <v>92</v>
      </c>
      <c r="E43" s="1">
        <v>196178</v>
      </c>
    </row>
    <row r="44" spans="1:5" x14ac:dyDescent="0.25">
      <c r="A44">
        <v>7610</v>
      </c>
      <c r="B44" t="s">
        <v>91</v>
      </c>
      <c r="C44" t="s">
        <v>60</v>
      </c>
      <c r="D44" t="s">
        <v>93</v>
      </c>
      <c r="E44" s="1">
        <v>55208</v>
      </c>
    </row>
    <row r="45" spans="1:5" x14ac:dyDescent="0.25">
      <c r="A45">
        <v>7611</v>
      </c>
      <c r="B45" t="s">
        <v>94</v>
      </c>
      <c r="C45" t="s">
        <v>60</v>
      </c>
      <c r="D45" t="s">
        <v>95</v>
      </c>
      <c r="E45" s="1">
        <v>318720</v>
      </c>
    </row>
    <row r="46" spans="1:5" x14ac:dyDescent="0.25">
      <c r="A46">
        <v>7710</v>
      </c>
      <c r="B46" t="s">
        <v>96</v>
      </c>
      <c r="C46" t="s">
        <v>60</v>
      </c>
      <c r="D46" t="s">
        <v>97</v>
      </c>
      <c r="E46" s="1">
        <v>168564</v>
      </c>
    </row>
    <row r="47" spans="1:5" x14ac:dyDescent="0.25">
      <c r="A47">
        <v>7710</v>
      </c>
      <c r="B47" t="s">
        <v>96</v>
      </c>
      <c r="C47" t="s">
        <v>60</v>
      </c>
      <c r="D47" t="s">
        <v>98</v>
      </c>
      <c r="E47" s="1">
        <v>118170</v>
      </c>
    </row>
    <row r="48" spans="1:5" x14ac:dyDescent="0.25">
      <c r="A48">
        <v>5607</v>
      </c>
      <c r="B48" t="s">
        <v>99</v>
      </c>
      <c r="C48" t="s">
        <v>60</v>
      </c>
      <c r="D48" t="s">
        <v>364</v>
      </c>
      <c r="E48" s="1">
        <v>102303</v>
      </c>
    </row>
    <row r="49" spans="1:5" x14ac:dyDescent="0.25">
      <c r="A49">
        <v>5607</v>
      </c>
      <c r="B49" t="s">
        <v>99</v>
      </c>
      <c r="C49" t="s">
        <v>60</v>
      </c>
      <c r="D49" t="s">
        <v>365</v>
      </c>
      <c r="E49" s="1">
        <v>130032</v>
      </c>
    </row>
    <row r="50" spans="1:5" x14ac:dyDescent="0.25">
      <c r="A50">
        <v>5607</v>
      </c>
      <c r="B50" t="s">
        <v>99</v>
      </c>
      <c r="C50" t="s">
        <v>60</v>
      </c>
      <c r="D50" t="s">
        <v>366</v>
      </c>
      <c r="E50" s="1">
        <v>155343</v>
      </c>
    </row>
    <row r="51" spans="1:5" x14ac:dyDescent="0.25">
      <c r="A51">
        <v>7320</v>
      </c>
      <c r="B51" t="s">
        <v>100</v>
      </c>
      <c r="C51" t="s">
        <v>60</v>
      </c>
      <c r="D51" t="s">
        <v>101</v>
      </c>
      <c r="E51" s="1">
        <v>950000</v>
      </c>
    </row>
    <row r="52" spans="1:5" x14ac:dyDescent="0.25">
      <c r="A52">
        <v>6401</v>
      </c>
      <c r="B52" t="s">
        <v>102</v>
      </c>
      <c r="C52" t="s">
        <v>60</v>
      </c>
      <c r="D52" t="s">
        <v>103</v>
      </c>
      <c r="E52" s="1">
        <v>1329000</v>
      </c>
    </row>
    <row r="53" spans="1:5" x14ac:dyDescent="0.25">
      <c r="A53">
        <v>6702</v>
      </c>
      <c r="B53" t="s">
        <v>104</v>
      </c>
      <c r="C53" t="s">
        <v>60</v>
      </c>
      <c r="D53" t="s">
        <v>105</v>
      </c>
      <c r="E53" s="1">
        <v>526077</v>
      </c>
    </row>
    <row r="54" spans="1:5" x14ac:dyDescent="0.25">
      <c r="A54">
        <v>6309</v>
      </c>
      <c r="B54" t="s">
        <v>43</v>
      </c>
      <c r="C54" t="s">
        <v>60</v>
      </c>
      <c r="D54" t="s">
        <v>106</v>
      </c>
      <c r="E54" s="1">
        <v>613550</v>
      </c>
    </row>
    <row r="55" spans="1:5" x14ac:dyDescent="0.25">
      <c r="A55">
        <v>5107</v>
      </c>
      <c r="B55" t="s">
        <v>20</v>
      </c>
      <c r="C55" t="s">
        <v>60</v>
      </c>
      <c r="D55" t="s">
        <v>107</v>
      </c>
      <c r="E55" s="1">
        <v>1200000</v>
      </c>
    </row>
    <row r="56" spans="1:5" x14ac:dyDescent="0.25">
      <c r="A56">
        <v>5103</v>
      </c>
      <c r="B56" t="s">
        <v>108</v>
      </c>
      <c r="C56" t="s">
        <v>60</v>
      </c>
      <c r="D56" t="s">
        <v>363</v>
      </c>
      <c r="E56" s="1">
        <v>1230580</v>
      </c>
    </row>
    <row r="57" spans="1:5" x14ac:dyDescent="0.25">
      <c r="A57">
        <v>5103</v>
      </c>
      <c r="B57" t="s">
        <v>108</v>
      </c>
      <c r="C57" t="s">
        <v>60</v>
      </c>
      <c r="D57" t="s">
        <v>361</v>
      </c>
      <c r="E57" s="1">
        <v>145210</v>
      </c>
    </row>
    <row r="58" spans="1:5" x14ac:dyDescent="0.25">
      <c r="A58">
        <v>5103</v>
      </c>
      <c r="B58" t="s">
        <v>108</v>
      </c>
      <c r="C58" t="s">
        <v>60</v>
      </c>
      <c r="D58" t="s">
        <v>362</v>
      </c>
      <c r="E58" s="1">
        <v>116220</v>
      </c>
    </row>
    <row r="59" spans="1:5" x14ac:dyDescent="0.25">
      <c r="A59">
        <v>5206</v>
      </c>
      <c r="B59" t="s">
        <v>109</v>
      </c>
      <c r="C59" t="s">
        <v>60</v>
      </c>
      <c r="D59" t="s">
        <v>110</v>
      </c>
      <c r="E59" s="1">
        <v>485728</v>
      </c>
    </row>
    <row r="60" spans="1:5" x14ac:dyDescent="0.25">
      <c r="A60">
        <v>5105</v>
      </c>
      <c r="B60" t="s">
        <v>111</v>
      </c>
      <c r="C60" t="s">
        <v>60</v>
      </c>
      <c r="D60" t="s">
        <v>112</v>
      </c>
      <c r="E60" s="1">
        <v>718561</v>
      </c>
    </row>
    <row r="61" spans="1:5" x14ac:dyDescent="0.25">
      <c r="A61">
        <v>5208</v>
      </c>
      <c r="B61" t="s">
        <v>22</v>
      </c>
      <c r="C61" t="s">
        <v>60</v>
      </c>
      <c r="D61" t="s">
        <v>113</v>
      </c>
      <c r="E61" s="1">
        <v>2000000</v>
      </c>
    </row>
    <row r="62" spans="1:5" x14ac:dyDescent="0.25">
      <c r="A62">
        <v>7505</v>
      </c>
      <c r="B62" t="s">
        <v>114</v>
      </c>
      <c r="C62" t="s">
        <v>60</v>
      </c>
      <c r="D62" t="s">
        <v>115</v>
      </c>
      <c r="E62" s="1">
        <v>479712</v>
      </c>
    </row>
    <row r="63" spans="1:5" x14ac:dyDescent="0.25">
      <c r="A63">
        <v>6304</v>
      </c>
      <c r="B63" t="s">
        <v>46</v>
      </c>
      <c r="C63" t="s">
        <v>60</v>
      </c>
      <c r="D63" t="s">
        <v>369</v>
      </c>
      <c r="E63" s="1">
        <v>500000</v>
      </c>
    </row>
    <row r="64" spans="1:5" x14ac:dyDescent="0.25">
      <c r="A64">
        <v>6304</v>
      </c>
      <c r="B64" t="s">
        <v>46</v>
      </c>
      <c r="C64" t="s">
        <v>60</v>
      </c>
      <c r="D64" t="s">
        <v>368</v>
      </c>
      <c r="E64" s="1">
        <v>126391</v>
      </c>
    </row>
    <row r="65" spans="1:5" x14ac:dyDescent="0.25">
      <c r="A65">
        <v>6304</v>
      </c>
      <c r="B65" t="s">
        <v>46</v>
      </c>
      <c r="C65" t="s">
        <v>60</v>
      </c>
      <c r="D65" t="s">
        <v>370</v>
      </c>
      <c r="E65" s="1">
        <v>70000</v>
      </c>
    </row>
    <row r="66" spans="1:5" x14ac:dyDescent="0.25">
      <c r="A66">
        <v>6304</v>
      </c>
      <c r="B66" t="s">
        <v>46</v>
      </c>
      <c r="C66" t="s">
        <v>60</v>
      </c>
      <c r="D66" t="s">
        <v>371</v>
      </c>
      <c r="E66" s="1">
        <v>77500</v>
      </c>
    </row>
    <row r="67" spans="1:5" x14ac:dyDescent="0.25">
      <c r="A67">
        <v>6304</v>
      </c>
      <c r="B67" t="s">
        <v>46</v>
      </c>
      <c r="C67" t="s">
        <v>60</v>
      </c>
      <c r="D67" t="s">
        <v>372</v>
      </c>
      <c r="E67" s="1">
        <v>82062</v>
      </c>
    </row>
    <row r="68" spans="1:5" x14ac:dyDescent="0.25">
      <c r="A68">
        <v>6304</v>
      </c>
      <c r="B68" t="s">
        <v>46</v>
      </c>
      <c r="C68" t="s">
        <v>60</v>
      </c>
      <c r="D68" t="s">
        <v>373</v>
      </c>
      <c r="E68" s="1">
        <v>112995</v>
      </c>
    </row>
    <row r="69" spans="1:5" x14ac:dyDescent="0.25">
      <c r="A69">
        <v>6304</v>
      </c>
      <c r="B69" t="s">
        <v>46</v>
      </c>
      <c r="C69" t="s">
        <v>60</v>
      </c>
      <c r="D69" t="s">
        <v>374</v>
      </c>
      <c r="E69" s="1">
        <v>135850</v>
      </c>
    </row>
    <row r="70" spans="1:5" x14ac:dyDescent="0.25">
      <c r="A70">
        <v>6304</v>
      </c>
      <c r="B70" t="s">
        <v>46</v>
      </c>
      <c r="C70" t="s">
        <v>60</v>
      </c>
      <c r="D70" t="s">
        <v>375</v>
      </c>
      <c r="E70" s="1">
        <v>132833</v>
      </c>
    </row>
    <row r="71" spans="1:5" x14ac:dyDescent="0.25">
      <c r="A71">
        <v>5303</v>
      </c>
      <c r="B71" t="s">
        <v>116</v>
      </c>
      <c r="C71" t="s">
        <v>60</v>
      </c>
      <c r="D71" t="s">
        <v>117</v>
      </c>
      <c r="E71" s="1">
        <v>1100000</v>
      </c>
    </row>
    <row r="72" spans="1:5" x14ac:dyDescent="0.25">
      <c r="A72">
        <v>5202</v>
      </c>
      <c r="B72" t="s">
        <v>118</v>
      </c>
      <c r="C72" t="s">
        <v>60</v>
      </c>
      <c r="D72" t="s">
        <v>119</v>
      </c>
      <c r="E72" s="1">
        <v>2000000</v>
      </c>
    </row>
    <row r="73" spans="1:5" x14ac:dyDescent="0.25">
      <c r="A73">
        <v>7225</v>
      </c>
      <c r="B73" t="s">
        <v>65</v>
      </c>
      <c r="C73" t="s">
        <v>60</v>
      </c>
      <c r="D73" t="s">
        <v>120</v>
      </c>
      <c r="E73" s="1">
        <v>7700000</v>
      </c>
    </row>
    <row r="74" spans="1:5" x14ac:dyDescent="0.25">
      <c r="A74">
        <v>5202</v>
      </c>
      <c r="B74" t="s">
        <v>118</v>
      </c>
      <c r="C74" t="s">
        <v>376</v>
      </c>
      <c r="D74" t="s">
        <v>377</v>
      </c>
      <c r="E74" s="1">
        <v>2500000</v>
      </c>
    </row>
    <row r="75" spans="1:5" x14ac:dyDescent="0.25">
      <c r="A75">
        <v>5305</v>
      </c>
      <c r="B75" t="s">
        <v>74</v>
      </c>
      <c r="C75" t="s">
        <v>376</v>
      </c>
      <c r="D75" t="s">
        <v>378</v>
      </c>
      <c r="E75" s="1">
        <v>529277</v>
      </c>
    </row>
    <row r="76" spans="1:5" x14ac:dyDescent="0.25">
      <c r="A76">
        <v>5305</v>
      </c>
      <c r="B76" t="s">
        <v>74</v>
      </c>
      <c r="C76" t="s">
        <v>376</v>
      </c>
      <c r="D76" t="s">
        <v>379</v>
      </c>
      <c r="E76" s="1">
        <v>712000</v>
      </c>
    </row>
    <row r="77" spans="1:5" x14ac:dyDescent="0.25">
      <c r="A77">
        <v>5305</v>
      </c>
      <c r="B77" t="s">
        <v>74</v>
      </c>
      <c r="C77" t="s">
        <v>376</v>
      </c>
      <c r="D77" t="s">
        <v>380</v>
      </c>
      <c r="E77" s="1">
        <v>889396</v>
      </c>
    </row>
    <row r="78" spans="1:5" x14ac:dyDescent="0.25">
      <c r="A78">
        <v>5305</v>
      </c>
      <c r="B78" t="s">
        <v>74</v>
      </c>
      <c r="C78" t="s">
        <v>376</v>
      </c>
      <c r="D78" t="s">
        <v>381</v>
      </c>
      <c r="E78" s="1">
        <v>28864</v>
      </c>
    </row>
    <row r="79" spans="1:5" x14ac:dyDescent="0.25">
      <c r="A79">
        <v>5305</v>
      </c>
      <c r="B79" t="s">
        <v>74</v>
      </c>
      <c r="C79" t="s">
        <v>376</v>
      </c>
      <c r="D79" t="s">
        <v>382</v>
      </c>
      <c r="E79" s="1">
        <v>61887</v>
      </c>
    </row>
    <row r="80" spans="1:5" x14ac:dyDescent="0.25">
      <c r="A80">
        <v>6609</v>
      </c>
      <c r="B80" t="s">
        <v>18</v>
      </c>
      <c r="C80" t="s">
        <v>376</v>
      </c>
      <c r="D80" t="s">
        <v>383</v>
      </c>
      <c r="E80" s="1">
        <v>4000000</v>
      </c>
    </row>
    <row r="81" spans="1:5" x14ac:dyDescent="0.25">
      <c r="A81">
        <v>7225</v>
      </c>
      <c r="B81" t="s">
        <v>65</v>
      </c>
      <c r="C81" t="s">
        <v>376</v>
      </c>
      <c r="D81" t="s">
        <v>384</v>
      </c>
      <c r="E81" s="1">
        <v>2000000</v>
      </c>
    </row>
    <row r="82" spans="1:5" x14ac:dyDescent="0.25">
      <c r="A82">
        <v>7225</v>
      </c>
      <c r="B82" t="s">
        <v>65</v>
      </c>
      <c r="C82" t="s">
        <v>376</v>
      </c>
      <c r="D82" t="s">
        <v>385</v>
      </c>
      <c r="E82" s="1">
        <v>4000000</v>
      </c>
    </row>
    <row r="83" spans="1:5" x14ac:dyDescent="0.25">
      <c r="A83">
        <v>7225</v>
      </c>
      <c r="B83" t="s">
        <v>65</v>
      </c>
      <c r="C83" t="s">
        <v>376</v>
      </c>
      <c r="D83" t="s">
        <v>386</v>
      </c>
      <c r="E83" s="1">
        <v>5000000</v>
      </c>
    </row>
    <row r="84" spans="1:5" x14ac:dyDescent="0.25">
      <c r="A84">
        <v>7225</v>
      </c>
      <c r="B84" t="s">
        <v>65</v>
      </c>
      <c r="C84" t="s">
        <v>376</v>
      </c>
      <c r="D84" t="s">
        <v>387</v>
      </c>
      <c r="E84" s="1">
        <v>2000000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5"/>
  <sheetViews>
    <sheetView workbookViewId="0">
      <selection activeCell="H1" sqref="H1:H13"/>
    </sheetView>
  </sheetViews>
  <sheetFormatPr defaultRowHeight="15" x14ac:dyDescent="0.25"/>
  <sheetData>
    <row r="1" spans="1:8" x14ac:dyDescent="0.25">
      <c r="A1">
        <v>5101</v>
      </c>
      <c r="B1" t="s">
        <v>121</v>
      </c>
      <c r="D1">
        <v>5103</v>
      </c>
      <c r="F1" t="s">
        <v>343</v>
      </c>
      <c r="H1" t="s">
        <v>347</v>
      </c>
    </row>
    <row r="2" spans="1:8" x14ac:dyDescent="0.25">
      <c r="A2">
        <v>5102</v>
      </c>
      <c r="B2" t="s">
        <v>122</v>
      </c>
      <c r="D2">
        <v>5105</v>
      </c>
      <c r="F2" t="s">
        <v>344</v>
      </c>
      <c r="H2" t="s">
        <v>348</v>
      </c>
    </row>
    <row r="3" spans="1:8" x14ac:dyDescent="0.25">
      <c r="A3">
        <v>5103</v>
      </c>
      <c r="B3" t="s">
        <v>108</v>
      </c>
      <c r="D3">
        <v>5107</v>
      </c>
      <c r="F3" t="s">
        <v>345</v>
      </c>
      <c r="H3" t="s">
        <v>349</v>
      </c>
    </row>
    <row r="4" spans="1:8" x14ac:dyDescent="0.25">
      <c r="A4">
        <v>5104</v>
      </c>
      <c r="B4" t="s">
        <v>123</v>
      </c>
      <c r="D4">
        <v>5108</v>
      </c>
      <c r="H4" t="s">
        <v>350</v>
      </c>
    </row>
    <row r="5" spans="1:8" x14ac:dyDescent="0.25">
      <c r="A5">
        <v>5105</v>
      </c>
      <c r="B5" t="s">
        <v>111</v>
      </c>
      <c r="D5">
        <v>5109</v>
      </c>
      <c r="H5" t="s">
        <v>351</v>
      </c>
    </row>
    <row r="6" spans="1:8" x14ac:dyDescent="0.25">
      <c r="A6">
        <v>5106</v>
      </c>
      <c r="B6" t="s">
        <v>124</v>
      </c>
      <c r="D6">
        <v>5202</v>
      </c>
      <c r="H6" t="s">
        <v>352</v>
      </c>
    </row>
    <row r="7" spans="1:8" x14ac:dyDescent="0.25">
      <c r="A7">
        <v>5107</v>
      </c>
      <c r="B7" t="s">
        <v>20</v>
      </c>
      <c r="D7">
        <v>5206</v>
      </c>
      <c r="H7" t="s">
        <v>353</v>
      </c>
    </row>
    <row r="8" spans="1:8" x14ac:dyDescent="0.25">
      <c r="A8">
        <v>5108</v>
      </c>
      <c r="B8" t="s">
        <v>58</v>
      </c>
      <c r="D8">
        <v>5207</v>
      </c>
      <c r="H8" t="s">
        <v>354</v>
      </c>
    </row>
    <row r="9" spans="1:8" x14ac:dyDescent="0.25">
      <c r="A9">
        <v>5109</v>
      </c>
      <c r="B9" t="s">
        <v>28</v>
      </c>
      <c r="D9">
        <v>5208</v>
      </c>
      <c r="H9" t="s">
        <v>355</v>
      </c>
    </row>
    <row r="10" spans="1:8" x14ac:dyDescent="0.25">
      <c r="A10">
        <v>5110</v>
      </c>
      <c r="B10" t="s">
        <v>125</v>
      </c>
      <c r="D10">
        <v>5301</v>
      </c>
      <c r="H10" t="s">
        <v>356</v>
      </c>
    </row>
    <row r="11" spans="1:8" x14ac:dyDescent="0.25">
      <c r="A11">
        <v>5111</v>
      </c>
      <c r="B11" t="s">
        <v>126</v>
      </c>
      <c r="D11">
        <v>5302</v>
      </c>
      <c r="H11" t="s">
        <v>357</v>
      </c>
    </row>
    <row r="12" spans="1:8" x14ac:dyDescent="0.25">
      <c r="A12">
        <v>5112</v>
      </c>
      <c r="B12" t="s">
        <v>127</v>
      </c>
      <c r="D12">
        <v>5303</v>
      </c>
      <c r="H12" t="s">
        <v>358</v>
      </c>
    </row>
    <row r="13" spans="1:8" x14ac:dyDescent="0.25">
      <c r="A13">
        <v>5113</v>
      </c>
      <c r="B13" t="s">
        <v>128</v>
      </c>
      <c r="D13">
        <v>5305</v>
      </c>
      <c r="H13" t="s">
        <v>359</v>
      </c>
    </row>
    <row r="14" spans="1:8" x14ac:dyDescent="0.25">
      <c r="A14">
        <v>5114</v>
      </c>
      <c r="B14" t="s">
        <v>129</v>
      </c>
      <c r="D14">
        <v>5306</v>
      </c>
    </row>
    <row r="15" spans="1:8" x14ac:dyDescent="0.25">
      <c r="A15">
        <v>5201</v>
      </c>
      <c r="B15" t="s">
        <v>130</v>
      </c>
      <c r="D15">
        <v>5310</v>
      </c>
    </row>
    <row r="16" spans="1:8" x14ac:dyDescent="0.25">
      <c r="A16">
        <v>5202</v>
      </c>
      <c r="B16" t="s">
        <v>118</v>
      </c>
      <c r="D16">
        <v>5311</v>
      </c>
    </row>
    <row r="17" spans="1:4" x14ac:dyDescent="0.25">
      <c r="A17">
        <v>5203</v>
      </c>
      <c r="B17" t="s">
        <v>131</v>
      </c>
      <c r="D17">
        <v>5603</v>
      </c>
    </row>
    <row r="18" spans="1:4" x14ac:dyDescent="0.25">
      <c r="A18">
        <v>5204</v>
      </c>
      <c r="B18" t="s">
        <v>132</v>
      </c>
      <c r="D18">
        <v>5607</v>
      </c>
    </row>
    <row r="19" spans="1:4" x14ac:dyDescent="0.25">
      <c r="A19">
        <v>5205</v>
      </c>
      <c r="B19" t="s">
        <v>133</v>
      </c>
      <c r="D19">
        <v>6101</v>
      </c>
    </row>
    <row r="20" spans="1:4" x14ac:dyDescent="0.25">
      <c r="A20">
        <v>5206</v>
      </c>
      <c r="B20" t="s">
        <v>109</v>
      </c>
      <c r="D20">
        <v>6201</v>
      </c>
    </row>
    <row r="21" spans="1:4" x14ac:dyDescent="0.25">
      <c r="A21">
        <v>5207</v>
      </c>
      <c r="B21" t="s">
        <v>72</v>
      </c>
      <c r="D21">
        <v>6304</v>
      </c>
    </row>
    <row r="22" spans="1:4" x14ac:dyDescent="0.25">
      <c r="A22">
        <v>5208</v>
      </c>
      <c r="B22" t="s">
        <v>22</v>
      </c>
      <c r="D22">
        <v>6306</v>
      </c>
    </row>
    <row r="23" spans="1:4" x14ac:dyDescent="0.25">
      <c r="A23">
        <v>5209</v>
      </c>
      <c r="B23" t="s">
        <v>134</v>
      </c>
      <c r="D23">
        <v>6309</v>
      </c>
    </row>
    <row r="24" spans="1:4" x14ac:dyDescent="0.25">
      <c r="A24">
        <v>5210</v>
      </c>
      <c r="B24" t="s">
        <v>135</v>
      </c>
      <c r="D24">
        <v>6401</v>
      </c>
    </row>
    <row r="25" spans="1:4" x14ac:dyDescent="0.25">
      <c r="A25">
        <v>5211</v>
      </c>
      <c r="B25" t="s">
        <v>136</v>
      </c>
      <c r="D25">
        <v>6404</v>
      </c>
    </row>
    <row r="26" spans="1:4" x14ac:dyDescent="0.25">
      <c r="A26">
        <v>5212</v>
      </c>
      <c r="B26" t="s">
        <v>137</v>
      </c>
      <c r="D26">
        <v>6406</v>
      </c>
    </row>
    <row r="27" spans="1:4" x14ac:dyDescent="0.25">
      <c r="A27">
        <v>5213</v>
      </c>
      <c r="B27" t="s">
        <v>138</v>
      </c>
      <c r="D27">
        <v>6601</v>
      </c>
    </row>
    <row r="28" spans="1:4" x14ac:dyDescent="0.25">
      <c r="A28">
        <v>5301</v>
      </c>
      <c r="B28" t="s">
        <v>33</v>
      </c>
      <c r="D28">
        <v>6609</v>
      </c>
    </row>
    <row r="29" spans="1:4" x14ac:dyDescent="0.25">
      <c r="A29">
        <v>5302</v>
      </c>
      <c r="B29" t="s">
        <v>36</v>
      </c>
      <c r="D29">
        <v>6611</v>
      </c>
    </row>
    <row r="30" spans="1:4" x14ac:dyDescent="0.25">
      <c r="A30">
        <v>5303</v>
      </c>
      <c r="B30" t="s">
        <v>116</v>
      </c>
      <c r="D30">
        <v>6612</v>
      </c>
    </row>
    <row r="31" spans="1:4" x14ac:dyDescent="0.25">
      <c r="A31">
        <v>5304</v>
      </c>
      <c r="B31" t="s">
        <v>139</v>
      </c>
      <c r="D31">
        <v>6702</v>
      </c>
    </row>
    <row r="32" spans="1:4" x14ac:dyDescent="0.25">
      <c r="A32">
        <v>5305</v>
      </c>
      <c r="B32" t="s">
        <v>74</v>
      </c>
      <c r="D32">
        <v>7225</v>
      </c>
    </row>
    <row r="33" spans="1:4" x14ac:dyDescent="0.25">
      <c r="A33">
        <v>5306</v>
      </c>
      <c r="B33" t="s">
        <v>41</v>
      </c>
      <c r="D33">
        <v>7302</v>
      </c>
    </row>
    <row r="34" spans="1:4" x14ac:dyDescent="0.25">
      <c r="A34">
        <v>5307</v>
      </c>
      <c r="B34" t="s">
        <v>140</v>
      </c>
      <c r="D34">
        <v>7304</v>
      </c>
    </row>
    <row r="35" spans="1:4" x14ac:dyDescent="0.25">
      <c r="A35">
        <v>5308</v>
      </c>
      <c r="B35" t="s">
        <v>141</v>
      </c>
      <c r="D35">
        <v>7308</v>
      </c>
    </row>
    <row r="36" spans="1:4" x14ac:dyDescent="0.25">
      <c r="A36">
        <v>5309</v>
      </c>
      <c r="B36" t="s">
        <v>142</v>
      </c>
      <c r="D36">
        <v>7311</v>
      </c>
    </row>
    <row r="37" spans="1:4" x14ac:dyDescent="0.25">
      <c r="A37">
        <v>5310</v>
      </c>
      <c r="B37" t="s">
        <v>38</v>
      </c>
      <c r="D37">
        <v>7313</v>
      </c>
    </row>
    <row r="38" spans="1:4" x14ac:dyDescent="0.25">
      <c r="A38">
        <v>5311</v>
      </c>
      <c r="B38" t="s">
        <v>24</v>
      </c>
      <c r="D38">
        <v>7320</v>
      </c>
    </row>
    <row r="39" spans="1:4" x14ac:dyDescent="0.25">
      <c r="A39">
        <v>5312</v>
      </c>
      <c r="B39" t="s">
        <v>143</v>
      </c>
      <c r="D39">
        <v>7410</v>
      </c>
    </row>
    <row r="40" spans="1:4" x14ac:dyDescent="0.25">
      <c r="A40">
        <v>5401</v>
      </c>
      <c r="B40" t="s">
        <v>144</v>
      </c>
      <c r="D40">
        <v>7505</v>
      </c>
    </row>
    <row r="41" spans="1:4" x14ac:dyDescent="0.25">
      <c r="A41">
        <v>5402</v>
      </c>
      <c r="B41" t="s">
        <v>145</v>
      </c>
      <c r="D41">
        <v>7610</v>
      </c>
    </row>
    <row r="42" spans="1:4" x14ac:dyDescent="0.25">
      <c r="A42">
        <v>5403</v>
      </c>
      <c r="B42" t="s">
        <v>146</v>
      </c>
      <c r="D42">
        <v>7611</v>
      </c>
    </row>
    <row r="43" spans="1:4" x14ac:dyDescent="0.25">
      <c r="A43">
        <v>5404</v>
      </c>
      <c r="B43" t="s">
        <v>147</v>
      </c>
      <c r="D43">
        <v>7710</v>
      </c>
    </row>
    <row r="44" spans="1:4" x14ac:dyDescent="0.25">
      <c r="A44">
        <v>5405</v>
      </c>
      <c r="B44" t="s">
        <v>148</v>
      </c>
    </row>
    <row r="45" spans="1:4" x14ac:dyDescent="0.25">
      <c r="A45">
        <v>5406</v>
      </c>
      <c r="B45" t="s">
        <v>149</v>
      </c>
    </row>
    <row r="46" spans="1:4" x14ac:dyDescent="0.25">
      <c r="A46">
        <v>5407</v>
      </c>
      <c r="B46" t="s">
        <v>150</v>
      </c>
    </row>
    <row r="47" spans="1:4" x14ac:dyDescent="0.25">
      <c r="A47">
        <v>5408</v>
      </c>
      <c r="B47" t="s">
        <v>151</v>
      </c>
    </row>
    <row r="48" spans="1:4" x14ac:dyDescent="0.25">
      <c r="A48">
        <v>5409</v>
      </c>
      <c r="B48" t="s">
        <v>152</v>
      </c>
    </row>
    <row r="49" spans="1:2" x14ac:dyDescent="0.25">
      <c r="A49">
        <v>5410</v>
      </c>
      <c r="B49" t="s">
        <v>153</v>
      </c>
    </row>
    <row r="50" spans="1:2" x14ac:dyDescent="0.25">
      <c r="A50">
        <v>5501</v>
      </c>
      <c r="B50" t="s">
        <v>154</v>
      </c>
    </row>
    <row r="51" spans="1:2" x14ac:dyDescent="0.25">
      <c r="A51">
        <v>5502</v>
      </c>
      <c r="B51" t="s">
        <v>155</v>
      </c>
    </row>
    <row r="52" spans="1:2" x14ac:dyDescent="0.25">
      <c r="A52">
        <v>5503</v>
      </c>
      <c r="B52" t="s">
        <v>156</v>
      </c>
    </row>
    <row r="53" spans="1:2" x14ac:dyDescent="0.25">
      <c r="A53">
        <v>5504</v>
      </c>
      <c r="B53" t="s">
        <v>157</v>
      </c>
    </row>
    <row r="54" spans="1:2" x14ac:dyDescent="0.25">
      <c r="A54">
        <v>5505</v>
      </c>
      <c r="B54" t="s">
        <v>158</v>
      </c>
    </row>
    <row r="55" spans="1:2" x14ac:dyDescent="0.25">
      <c r="A55">
        <v>5506</v>
      </c>
      <c r="B55" t="s">
        <v>159</v>
      </c>
    </row>
    <row r="56" spans="1:2" x14ac:dyDescent="0.25">
      <c r="A56">
        <v>5507</v>
      </c>
      <c r="B56" t="s">
        <v>160</v>
      </c>
    </row>
    <row r="57" spans="1:2" x14ac:dyDescent="0.25">
      <c r="A57">
        <v>5508</v>
      </c>
      <c r="B57" t="s">
        <v>161</v>
      </c>
    </row>
    <row r="58" spans="1:2" x14ac:dyDescent="0.25">
      <c r="A58">
        <v>5509</v>
      </c>
      <c r="B58" t="s">
        <v>162</v>
      </c>
    </row>
    <row r="59" spans="1:2" x14ac:dyDescent="0.25">
      <c r="A59">
        <v>5510</v>
      </c>
      <c r="B59" t="s">
        <v>163</v>
      </c>
    </row>
    <row r="60" spans="1:2" x14ac:dyDescent="0.25">
      <c r="A60">
        <v>5511</v>
      </c>
      <c r="B60" t="s">
        <v>164</v>
      </c>
    </row>
    <row r="61" spans="1:2" x14ac:dyDescent="0.25">
      <c r="A61">
        <v>5601</v>
      </c>
      <c r="B61" t="s">
        <v>165</v>
      </c>
    </row>
    <row r="62" spans="1:2" x14ac:dyDescent="0.25">
      <c r="A62">
        <v>5602</v>
      </c>
      <c r="B62" t="s">
        <v>166</v>
      </c>
    </row>
    <row r="63" spans="1:2" x14ac:dyDescent="0.25">
      <c r="A63">
        <v>5603</v>
      </c>
      <c r="B63" t="s">
        <v>52</v>
      </c>
    </row>
    <row r="64" spans="1:2" x14ac:dyDescent="0.25">
      <c r="A64">
        <v>5605</v>
      </c>
      <c r="B64" t="s">
        <v>167</v>
      </c>
    </row>
    <row r="65" spans="1:2" x14ac:dyDescent="0.25">
      <c r="A65">
        <v>5606</v>
      </c>
      <c r="B65" t="s">
        <v>168</v>
      </c>
    </row>
    <row r="66" spans="1:2" x14ac:dyDescent="0.25">
      <c r="A66">
        <v>5607</v>
      </c>
      <c r="B66" t="s">
        <v>99</v>
      </c>
    </row>
    <row r="67" spans="1:2" x14ac:dyDescent="0.25">
      <c r="A67">
        <v>5608</v>
      </c>
      <c r="B67" t="s">
        <v>169</v>
      </c>
    </row>
    <row r="68" spans="1:2" x14ac:dyDescent="0.25">
      <c r="A68">
        <v>5609</v>
      </c>
      <c r="B68" t="s">
        <v>170</v>
      </c>
    </row>
    <row r="69" spans="1:2" x14ac:dyDescent="0.25">
      <c r="A69">
        <v>5610</v>
      </c>
      <c r="B69" t="s">
        <v>171</v>
      </c>
    </row>
    <row r="70" spans="1:2" x14ac:dyDescent="0.25">
      <c r="A70">
        <v>5611</v>
      </c>
      <c r="B70" t="s">
        <v>172</v>
      </c>
    </row>
    <row r="71" spans="1:2" x14ac:dyDescent="0.25">
      <c r="A71">
        <v>5701</v>
      </c>
      <c r="B71" t="s">
        <v>173</v>
      </c>
    </row>
    <row r="72" spans="1:2" x14ac:dyDescent="0.25">
      <c r="A72">
        <v>5702</v>
      </c>
      <c r="B72" t="s">
        <v>174</v>
      </c>
    </row>
    <row r="73" spans="1:2" x14ac:dyDescent="0.25">
      <c r="A73">
        <v>5703</v>
      </c>
      <c r="B73" t="s">
        <v>175</v>
      </c>
    </row>
    <row r="74" spans="1:2" x14ac:dyDescent="0.25">
      <c r="A74">
        <v>5704</v>
      </c>
      <c r="B74" t="s">
        <v>176</v>
      </c>
    </row>
    <row r="75" spans="1:2" x14ac:dyDescent="0.25">
      <c r="A75">
        <v>5801</v>
      </c>
      <c r="B75" t="s">
        <v>177</v>
      </c>
    </row>
    <row r="76" spans="1:2" x14ac:dyDescent="0.25">
      <c r="A76">
        <v>5802</v>
      </c>
      <c r="B76" t="s">
        <v>178</v>
      </c>
    </row>
    <row r="77" spans="1:2" x14ac:dyDescent="0.25">
      <c r="A77">
        <v>5803</v>
      </c>
      <c r="B77" t="s">
        <v>179</v>
      </c>
    </row>
    <row r="78" spans="1:2" x14ac:dyDescent="0.25">
      <c r="A78">
        <v>5804</v>
      </c>
      <c r="B78" t="s">
        <v>180</v>
      </c>
    </row>
    <row r="79" spans="1:2" x14ac:dyDescent="0.25">
      <c r="A79">
        <v>5805</v>
      </c>
      <c r="B79" t="s">
        <v>181</v>
      </c>
    </row>
    <row r="80" spans="1:2" x14ac:dyDescent="0.25">
      <c r="A80">
        <v>5806</v>
      </c>
      <c r="B80" t="s">
        <v>182</v>
      </c>
    </row>
    <row r="81" spans="1:2" x14ac:dyDescent="0.25">
      <c r="A81">
        <v>5807</v>
      </c>
      <c r="B81" t="s">
        <v>183</v>
      </c>
    </row>
    <row r="82" spans="1:2" x14ac:dyDescent="0.25">
      <c r="A82">
        <v>5808</v>
      </c>
      <c r="B82" t="s">
        <v>184</v>
      </c>
    </row>
    <row r="83" spans="1:2" x14ac:dyDescent="0.25">
      <c r="A83">
        <v>5901</v>
      </c>
      <c r="B83" t="s">
        <v>185</v>
      </c>
    </row>
    <row r="84" spans="1:2" x14ac:dyDescent="0.25">
      <c r="A84">
        <v>5902</v>
      </c>
      <c r="B84" t="s">
        <v>186</v>
      </c>
    </row>
    <row r="85" spans="1:2" x14ac:dyDescent="0.25">
      <c r="A85">
        <v>5903</v>
      </c>
      <c r="B85" t="s">
        <v>187</v>
      </c>
    </row>
    <row r="86" spans="1:2" x14ac:dyDescent="0.25">
      <c r="A86">
        <v>5904</v>
      </c>
      <c r="B86" t="s">
        <v>188</v>
      </c>
    </row>
    <row r="87" spans="1:2" x14ac:dyDescent="0.25">
      <c r="A87">
        <v>5905</v>
      </c>
      <c r="B87" t="s">
        <v>189</v>
      </c>
    </row>
    <row r="88" spans="1:2" x14ac:dyDescent="0.25">
      <c r="A88">
        <v>5906</v>
      </c>
      <c r="B88" t="s">
        <v>190</v>
      </c>
    </row>
    <row r="89" spans="1:2" x14ac:dyDescent="0.25">
      <c r="A89">
        <v>5907</v>
      </c>
      <c r="B89" t="s">
        <v>191</v>
      </c>
    </row>
    <row r="90" spans="1:2" x14ac:dyDescent="0.25">
      <c r="A90">
        <v>6001</v>
      </c>
      <c r="B90" t="s">
        <v>192</v>
      </c>
    </row>
    <row r="91" spans="1:2" x14ac:dyDescent="0.25">
      <c r="A91">
        <v>6002</v>
      </c>
      <c r="B91" t="s">
        <v>193</v>
      </c>
    </row>
    <row r="92" spans="1:2" x14ac:dyDescent="0.25">
      <c r="A92">
        <v>6003</v>
      </c>
      <c r="B92" t="s">
        <v>194</v>
      </c>
    </row>
    <row r="93" spans="1:2" x14ac:dyDescent="0.25">
      <c r="A93">
        <v>6004</v>
      </c>
      <c r="B93" t="s">
        <v>195</v>
      </c>
    </row>
    <row r="94" spans="1:2" x14ac:dyDescent="0.25">
      <c r="A94">
        <v>6005</v>
      </c>
      <c r="B94" t="s">
        <v>196</v>
      </c>
    </row>
    <row r="95" spans="1:2" x14ac:dyDescent="0.25">
      <c r="A95">
        <v>6006</v>
      </c>
      <c r="B95" t="s">
        <v>197</v>
      </c>
    </row>
    <row r="96" spans="1:2" x14ac:dyDescent="0.25">
      <c r="A96">
        <v>6007</v>
      </c>
      <c r="B96" t="s">
        <v>198</v>
      </c>
    </row>
    <row r="97" spans="1:2" x14ac:dyDescent="0.25">
      <c r="A97">
        <v>6008</v>
      </c>
      <c r="B97" t="s">
        <v>199</v>
      </c>
    </row>
    <row r="98" spans="1:2" x14ac:dyDescent="0.25">
      <c r="A98">
        <v>6009</v>
      </c>
      <c r="B98" t="s">
        <v>200</v>
      </c>
    </row>
    <row r="99" spans="1:2" x14ac:dyDescent="0.25">
      <c r="A99">
        <v>6101</v>
      </c>
      <c r="B99" t="s">
        <v>56</v>
      </c>
    </row>
    <row r="100" spans="1:2" x14ac:dyDescent="0.25">
      <c r="A100">
        <v>6102</v>
      </c>
      <c r="B100" t="s">
        <v>201</v>
      </c>
    </row>
    <row r="101" spans="1:2" x14ac:dyDescent="0.25">
      <c r="A101">
        <v>6103</v>
      </c>
      <c r="B101" t="s">
        <v>202</v>
      </c>
    </row>
    <row r="102" spans="1:2" x14ac:dyDescent="0.25">
      <c r="A102">
        <v>6104</v>
      </c>
      <c r="B102" t="s">
        <v>203</v>
      </c>
    </row>
    <row r="103" spans="1:2" x14ac:dyDescent="0.25">
      <c r="A103">
        <v>6105</v>
      </c>
      <c r="B103" t="s">
        <v>204</v>
      </c>
    </row>
    <row r="104" spans="1:2" x14ac:dyDescent="0.25">
      <c r="A104">
        <v>6106</v>
      </c>
      <c r="B104" t="s">
        <v>205</v>
      </c>
    </row>
    <row r="105" spans="1:2" x14ac:dyDescent="0.25">
      <c r="A105">
        <v>6107</v>
      </c>
      <c r="B105" t="s">
        <v>206</v>
      </c>
    </row>
    <row r="106" spans="1:2" x14ac:dyDescent="0.25">
      <c r="A106">
        <v>6108</v>
      </c>
      <c r="B106" t="s">
        <v>207</v>
      </c>
    </row>
    <row r="107" spans="1:2" x14ac:dyDescent="0.25">
      <c r="A107">
        <v>6201</v>
      </c>
      <c r="B107" t="s">
        <v>76</v>
      </c>
    </row>
    <row r="108" spans="1:2" x14ac:dyDescent="0.25">
      <c r="A108">
        <v>6202</v>
      </c>
      <c r="B108" t="s">
        <v>208</v>
      </c>
    </row>
    <row r="109" spans="1:2" x14ac:dyDescent="0.25">
      <c r="A109">
        <v>6203</v>
      </c>
      <c r="B109" t="s">
        <v>209</v>
      </c>
    </row>
    <row r="110" spans="1:2" x14ac:dyDescent="0.25">
      <c r="A110">
        <v>6204</v>
      </c>
      <c r="B110" t="s">
        <v>210</v>
      </c>
    </row>
    <row r="111" spans="1:2" x14ac:dyDescent="0.25">
      <c r="A111">
        <v>6205</v>
      </c>
      <c r="B111" t="s">
        <v>211</v>
      </c>
    </row>
    <row r="112" spans="1:2" x14ac:dyDescent="0.25">
      <c r="A112">
        <v>6206</v>
      </c>
      <c r="B112" t="s">
        <v>212</v>
      </c>
    </row>
    <row r="113" spans="1:2" x14ac:dyDescent="0.25">
      <c r="A113">
        <v>6207</v>
      </c>
      <c r="B113" t="s">
        <v>213</v>
      </c>
    </row>
    <row r="114" spans="1:2" x14ac:dyDescent="0.25">
      <c r="A114">
        <v>6208</v>
      </c>
      <c r="B114" t="s">
        <v>214</v>
      </c>
    </row>
    <row r="115" spans="1:2" x14ac:dyDescent="0.25">
      <c r="A115">
        <v>6209</v>
      </c>
      <c r="B115" t="s">
        <v>215</v>
      </c>
    </row>
    <row r="116" spans="1:2" x14ac:dyDescent="0.25">
      <c r="A116">
        <v>6210</v>
      </c>
      <c r="B116" t="s">
        <v>216</v>
      </c>
    </row>
    <row r="117" spans="1:2" x14ac:dyDescent="0.25">
      <c r="A117">
        <v>6211</v>
      </c>
      <c r="B117" t="s">
        <v>217</v>
      </c>
    </row>
    <row r="118" spans="1:2" x14ac:dyDescent="0.25">
      <c r="A118">
        <v>6301</v>
      </c>
      <c r="B118" t="s">
        <v>218</v>
      </c>
    </row>
    <row r="119" spans="1:2" x14ac:dyDescent="0.25">
      <c r="A119">
        <v>6302</v>
      </c>
      <c r="B119" t="s">
        <v>219</v>
      </c>
    </row>
    <row r="120" spans="1:2" x14ac:dyDescent="0.25">
      <c r="A120">
        <v>6303</v>
      </c>
      <c r="B120" t="s">
        <v>220</v>
      </c>
    </row>
    <row r="121" spans="1:2" x14ac:dyDescent="0.25">
      <c r="A121">
        <v>6304</v>
      </c>
      <c r="B121" t="s">
        <v>46</v>
      </c>
    </row>
    <row r="122" spans="1:2" x14ac:dyDescent="0.25">
      <c r="A122">
        <v>6305</v>
      </c>
      <c r="B122" t="s">
        <v>221</v>
      </c>
    </row>
    <row r="123" spans="1:2" x14ac:dyDescent="0.25">
      <c r="A123">
        <v>6306</v>
      </c>
      <c r="B123" t="s">
        <v>79</v>
      </c>
    </row>
    <row r="124" spans="1:2" x14ac:dyDescent="0.25">
      <c r="A124">
        <v>6307</v>
      </c>
      <c r="B124" t="s">
        <v>222</v>
      </c>
    </row>
    <row r="125" spans="1:2" x14ac:dyDescent="0.25">
      <c r="A125">
        <v>6308</v>
      </c>
      <c r="B125" t="s">
        <v>223</v>
      </c>
    </row>
    <row r="126" spans="1:2" x14ac:dyDescent="0.25">
      <c r="A126">
        <v>6309</v>
      </c>
      <c r="B126" t="s">
        <v>43</v>
      </c>
    </row>
    <row r="127" spans="1:2" x14ac:dyDescent="0.25">
      <c r="A127">
        <v>6310</v>
      </c>
      <c r="B127" t="s">
        <v>224</v>
      </c>
    </row>
    <row r="128" spans="1:2" x14ac:dyDescent="0.25">
      <c r="A128">
        <v>6311</v>
      </c>
      <c r="B128" t="s">
        <v>225</v>
      </c>
    </row>
    <row r="129" spans="1:2" x14ac:dyDescent="0.25">
      <c r="A129">
        <v>6312</v>
      </c>
      <c r="B129" t="s">
        <v>226</v>
      </c>
    </row>
    <row r="130" spans="1:2" x14ac:dyDescent="0.25">
      <c r="A130">
        <v>6401</v>
      </c>
      <c r="B130" t="s">
        <v>102</v>
      </c>
    </row>
    <row r="131" spans="1:2" x14ac:dyDescent="0.25">
      <c r="A131">
        <v>6402</v>
      </c>
      <c r="B131" t="s">
        <v>227</v>
      </c>
    </row>
    <row r="132" spans="1:2" x14ac:dyDescent="0.25">
      <c r="A132">
        <v>6403</v>
      </c>
      <c r="B132" t="s">
        <v>228</v>
      </c>
    </row>
    <row r="133" spans="1:2" x14ac:dyDescent="0.25">
      <c r="A133">
        <v>6404</v>
      </c>
      <c r="B133" t="s">
        <v>30</v>
      </c>
    </row>
    <row r="134" spans="1:2" x14ac:dyDescent="0.25">
      <c r="A134">
        <v>6405</v>
      </c>
      <c r="B134" t="s">
        <v>229</v>
      </c>
    </row>
    <row r="135" spans="1:2" x14ac:dyDescent="0.25">
      <c r="A135">
        <v>6406</v>
      </c>
      <c r="B135" t="s">
        <v>31</v>
      </c>
    </row>
    <row r="136" spans="1:2" x14ac:dyDescent="0.25">
      <c r="A136">
        <v>6501</v>
      </c>
      <c r="B136" t="s">
        <v>230</v>
      </c>
    </row>
    <row r="137" spans="1:2" x14ac:dyDescent="0.25">
      <c r="A137">
        <v>6502</v>
      </c>
      <c r="B137" t="s">
        <v>231</v>
      </c>
    </row>
    <row r="138" spans="1:2" x14ac:dyDescent="0.25">
      <c r="A138">
        <v>6503</v>
      </c>
      <c r="B138" t="s">
        <v>232</v>
      </c>
    </row>
    <row r="139" spans="1:2" x14ac:dyDescent="0.25">
      <c r="A139">
        <v>6504</v>
      </c>
      <c r="B139" t="s">
        <v>233</v>
      </c>
    </row>
    <row r="140" spans="1:2" x14ac:dyDescent="0.25">
      <c r="A140">
        <v>6505</v>
      </c>
      <c r="B140" t="s">
        <v>234</v>
      </c>
    </row>
    <row r="141" spans="1:2" x14ac:dyDescent="0.25">
      <c r="A141">
        <v>6506</v>
      </c>
      <c r="B141" t="s">
        <v>235</v>
      </c>
    </row>
    <row r="142" spans="1:2" x14ac:dyDescent="0.25">
      <c r="A142">
        <v>6507</v>
      </c>
      <c r="B142" t="s">
        <v>236</v>
      </c>
    </row>
    <row r="143" spans="1:2" x14ac:dyDescent="0.25">
      <c r="A143">
        <v>6508</v>
      </c>
      <c r="B143" t="s">
        <v>237</v>
      </c>
    </row>
    <row r="144" spans="1:2" x14ac:dyDescent="0.25">
      <c r="A144">
        <v>6509</v>
      </c>
      <c r="B144" t="s">
        <v>238</v>
      </c>
    </row>
    <row r="145" spans="1:2" x14ac:dyDescent="0.25">
      <c r="A145">
        <v>6510</v>
      </c>
      <c r="B145" t="s">
        <v>239</v>
      </c>
    </row>
    <row r="146" spans="1:2" x14ac:dyDescent="0.25">
      <c r="A146">
        <v>6511</v>
      </c>
      <c r="B146" t="s">
        <v>240</v>
      </c>
    </row>
    <row r="147" spans="1:2" x14ac:dyDescent="0.25">
      <c r="A147">
        <v>6601</v>
      </c>
      <c r="B147" t="s">
        <v>81</v>
      </c>
    </row>
    <row r="148" spans="1:2" x14ac:dyDescent="0.25">
      <c r="A148">
        <v>6602</v>
      </c>
      <c r="B148" t="s">
        <v>241</v>
      </c>
    </row>
    <row r="149" spans="1:2" x14ac:dyDescent="0.25">
      <c r="A149">
        <v>6603</v>
      </c>
      <c r="B149" t="s">
        <v>242</v>
      </c>
    </row>
    <row r="150" spans="1:2" x14ac:dyDescent="0.25">
      <c r="A150">
        <v>6604</v>
      </c>
      <c r="B150" t="s">
        <v>243</v>
      </c>
    </row>
    <row r="151" spans="1:2" x14ac:dyDescent="0.25">
      <c r="A151">
        <v>6605</v>
      </c>
      <c r="B151" t="s">
        <v>244</v>
      </c>
    </row>
    <row r="152" spans="1:2" x14ac:dyDescent="0.25">
      <c r="A152">
        <v>6606</v>
      </c>
      <c r="B152" t="s">
        <v>245</v>
      </c>
    </row>
    <row r="153" spans="1:2" x14ac:dyDescent="0.25">
      <c r="A153">
        <v>6607</v>
      </c>
      <c r="B153" t="s">
        <v>246</v>
      </c>
    </row>
    <row r="154" spans="1:2" x14ac:dyDescent="0.25">
      <c r="A154">
        <v>6608</v>
      </c>
      <c r="B154" t="s">
        <v>247</v>
      </c>
    </row>
    <row r="155" spans="1:2" x14ac:dyDescent="0.25">
      <c r="A155">
        <v>6609</v>
      </c>
      <c r="B155" t="s">
        <v>18</v>
      </c>
    </row>
    <row r="156" spans="1:2" x14ac:dyDescent="0.25">
      <c r="A156">
        <v>6610</v>
      </c>
      <c r="B156" t="s">
        <v>248</v>
      </c>
    </row>
    <row r="157" spans="1:2" x14ac:dyDescent="0.25">
      <c r="A157">
        <v>6611</v>
      </c>
      <c r="B157" t="s">
        <v>63</v>
      </c>
    </row>
    <row r="158" spans="1:2" x14ac:dyDescent="0.25">
      <c r="A158">
        <v>6612</v>
      </c>
      <c r="B158" t="s">
        <v>83</v>
      </c>
    </row>
    <row r="159" spans="1:2" x14ac:dyDescent="0.25">
      <c r="A159">
        <v>6613</v>
      </c>
      <c r="B159" t="s">
        <v>249</v>
      </c>
    </row>
    <row r="160" spans="1:2" x14ac:dyDescent="0.25">
      <c r="A160">
        <v>6614</v>
      </c>
      <c r="B160" t="s">
        <v>250</v>
      </c>
    </row>
    <row r="161" spans="1:2" x14ac:dyDescent="0.25">
      <c r="A161">
        <v>6615</v>
      </c>
      <c r="B161" t="s">
        <v>251</v>
      </c>
    </row>
    <row r="162" spans="1:2" x14ac:dyDescent="0.25">
      <c r="A162">
        <v>6616</v>
      </c>
      <c r="B162" t="s">
        <v>252</v>
      </c>
    </row>
    <row r="163" spans="1:2" x14ac:dyDescent="0.25">
      <c r="A163">
        <v>6617</v>
      </c>
      <c r="B163" t="s">
        <v>253</v>
      </c>
    </row>
    <row r="164" spans="1:2" x14ac:dyDescent="0.25">
      <c r="A164">
        <v>6618</v>
      </c>
      <c r="B164" t="s">
        <v>254</v>
      </c>
    </row>
    <row r="165" spans="1:2" x14ac:dyDescent="0.25">
      <c r="A165">
        <v>6701</v>
      </c>
      <c r="B165" t="s">
        <v>255</v>
      </c>
    </row>
    <row r="166" spans="1:2" x14ac:dyDescent="0.25">
      <c r="A166">
        <v>6702</v>
      </c>
      <c r="B166" t="s">
        <v>104</v>
      </c>
    </row>
    <row r="167" spans="1:2" x14ac:dyDescent="0.25">
      <c r="A167">
        <v>6703</v>
      </c>
      <c r="B167" t="s">
        <v>256</v>
      </c>
    </row>
    <row r="168" spans="1:2" x14ac:dyDescent="0.25">
      <c r="A168">
        <v>6704</v>
      </c>
      <c r="B168" t="s">
        <v>257</v>
      </c>
    </row>
    <row r="169" spans="1:2" x14ac:dyDescent="0.25">
      <c r="A169">
        <v>6705</v>
      </c>
      <c r="B169" t="s">
        <v>258</v>
      </c>
    </row>
    <row r="170" spans="1:2" x14ac:dyDescent="0.25">
      <c r="A170">
        <v>6706</v>
      </c>
      <c r="B170" t="s">
        <v>259</v>
      </c>
    </row>
    <row r="171" spans="1:2" x14ac:dyDescent="0.25">
      <c r="A171">
        <v>6707</v>
      </c>
      <c r="B171" t="s">
        <v>260</v>
      </c>
    </row>
    <row r="172" spans="1:2" x14ac:dyDescent="0.25">
      <c r="A172">
        <v>6801</v>
      </c>
      <c r="B172" t="s">
        <v>261</v>
      </c>
    </row>
    <row r="173" spans="1:2" x14ac:dyDescent="0.25">
      <c r="A173">
        <v>6802</v>
      </c>
      <c r="B173" t="s">
        <v>139</v>
      </c>
    </row>
    <row r="174" spans="1:2" x14ac:dyDescent="0.25">
      <c r="A174">
        <v>6803</v>
      </c>
      <c r="B174" t="s">
        <v>262</v>
      </c>
    </row>
    <row r="175" spans="1:2" x14ac:dyDescent="0.25">
      <c r="A175">
        <v>6804</v>
      </c>
      <c r="B175" t="s">
        <v>263</v>
      </c>
    </row>
    <row r="176" spans="1:2" x14ac:dyDescent="0.25">
      <c r="A176">
        <v>6805</v>
      </c>
      <c r="B176" t="s">
        <v>264</v>
      </c>
    </row>
    <row r="177" spans="1:2" x14ac:dyDescent="0.25">
      <c r="A177">
        <v>6806</v>
      </c>
      <c r="B177" t="s">
        <v>265</v>
      </c>
    </row>
    <row r="178" spans="1:2" x14ac:dyDescent="0.25">
      <c r="A178">
        <v>6807</v>
      </c>
      <c r="B178" t="s">
        <v>266</v>
      </c>
    </row>
    <row r="179" spans="1:2" x14ac:dyDescent="0.25">
      <c r="A179">
        <v>6808</v>
      </c>
      <c r="B179" t="s">
        <v>267</v>
      </c>
    </row>
    <row r="180" spans="1:2" x14ac:dyDescent="0.25">
      <c r="A180">
        <v>6901</v>
      </c>
      <c r="B180" t="s">
        <v>268</v>
      </c>
    </row>
    <row r="181" spans="1:2" x14ac:dyDescent="0.25">
      <c r="A181">
        <v>6902</v>
      </c>
      <c r="B181" t="s">
        <v>269</v>
      </c>
    </row>
    <row r="182" spans="1:2" x14ac:dyDescent="0.25">
      <c r="A182">
        <v>6903</v>
      </c>
      <c r="B182" t="s">
        <v>270</v>
      </c>
    </row>
    <row r="183" spans="1:2" x14ac:dyDescent="0.25">
      <c r="A183">
        <v>6904</v>
      </c>
      <c r="B183" t="s">
        <v>271</v>
      </c>
    </row>
    <row r="184" spans="1:2" x14ac:dyDescent="0.25">
      <c r="A184">
        <v>6905</v>
      </c>
      <c r="B184" t="s">
        <v>272</v>
      </c>
    </row>
    <row r="185" spans="1:2" x14ac:dyDescent="0.25">
      <c r="A185">
        <v>6906</v>
      </c>
      <c r="B185" t="s">
        <v>273</v>
      </c>
    </row>
    <row r="186" spans="1:2" x14ac:dyDescent="0.25">
      <c r="A186">
        <v>6907</v>
      </c>
      <c r="B186" t="s">
        <v>274</v>
      </c>
    </row>
    <row r="187" spans="1:2" x14ac:dyDescent="0.25">
      <c r="A187">
        <v>7001</v>
      </c>
      <c r="B187" t="s">
        <v>275</v>
      </c>
    </row>
    <row r="188" spans="1:2" x14ac:dyDescent="0.25">
      <c r="A188">
        <v>7002</v>
      </c>
      <c r="B188" t="s">
        <v>276</v>
      </c>
    </row>
    <row r="189" spans="1:2" x14ac:dyDescent="0.25">
      <c r="A189">
        <v>7003</v>
      </c>
      <c r="B189" t="s">
        <v>277</v>
      </c>
    </row>
    <row r="190" spans="1:2" x14ac:dyDescent="0.25">
      <c r="A190">
        <v>7004</v>
      </c>
      <c r="B190" t="s">
        <v>278</v>
      </c>
    </row>
    <row r="191" spans="1:2" x14ac:dyDescent="0.25">
      <c r="A191">
        <v>7101</v>
      </c>
      <c r="B191" t="s">
        <v>279</v>
      </c>
    </row>
    <row r="192" spans="1:2" x14ac:dyDescent="0.25">
      <c r="A192">
        <v>7102</v>
      </c>
      <c r="B192" t="s">
        <v>280</v>
      </c>
    </row>
    <row r="193" spans="1:2" x14ac:dyDescent="0.25">
      <c r="A193">
        <v>7103</v>
      </c>
      <c r="B193" t="s">
        <v>281</v>
      </c>
    </row>
    <row r="194" spans="1:2" x14ac:dyDescent="0.25">
      <c r="A194">
        <v>7104</v>
      </c>
      <c r="B194" t="s">
        <v>282</v>
      </c>
    </row>
    <row r="195" spans="1:2" x14ac:dyDescent="0.25">
      <c r="A195">
        <v>7105</v>
      </c>
      <c r="B195" t="s">
        <v>283</v>
      </c>
    </row>
    <row r="196" spans="1:2" x14ac:dyDescent="0.25">
      <c r="A196">
        <v>7106</v>
      </c>
      <c r="B196" t="s">
        <v>284</v>
      </c>
    </row>
    <row r="197" spans="1:2" x14ac:dyDescent="0.25">
      <c r="A197">
        <v>7107</v>
      </c>
      <c r="B197" t="s">
        <v>285</v>
      </c>
    </row>
    <row r="198" spans="1:2" x14ac:dyDescent="0.25">
      <c r="A198">
        <v>7108</v>
      </c>
      <c r="B198" t="s">
        <v>286</v>
      </c>
    </row>
    <row r="199" spans="1:2" x14ac:dyDescent="0.25">
      <c r="A199">
        <v>7109</v>
      </c>
      <c r="B199" t="s">
        <v>287</v>
      </c>
    </row>
    <row r="200" spans="1:2" x14ac:dyDescent="0.25">
      <c r="A200">
        <v>7110</v>
      </c>
      <c r="B200" t="s">
        <v>288</v>
      </c>
    </row>
    <row r="201" spans="1:2" x14ac:dyDescent="0.25">
      <c r="A201">
        <v>7225</v>
      </c>
      <c r="B201" t="s">
        <v>65</v>
      </c>
    </row>
    <row r="202" spans="1:2" x14ac:dyDescent="0.25">
      <c r="A202">
        <v>7301</v>
      </c>
      <c r="B202" t="s">
        <v>289</v>
      </c>
    </row>
    <row r="203" spans="1:2" x14ac:dyDescent="0.25">
      <c r="A203">
        <v>7302</v>
      </c>
      <c r="B203" t="s">
        <v>67</v>
      </c>
    </row>
    <row r="204" spans="1:2" x14ac:dyDescent="0.25">
      <c r="A204">
        <v>7303</v>
      </c>
      <c r="B204" t="s">
        <v>290</v>
      </c>
    </row>
    <row r="205" spans="1:2" x14ac:dyDescent="0.25">
      <c r="A205">
        <v>7304</v>
      </c>
      <c r="B205" t="s">
        <v>86</v>
      </c>
    </row>
    <row r="206" spans="1:2" x14ac:dyDescent="0.25">
      <c r="A206">
        <v>7305</v>
      </c>
      <c r="B206" t="s">
        <v>291</v>
      </c>
    </row>
    <row r="207" spans="1:2" x14ac:dyDescent="0.25">
      <c r="A207">
        <v>7306</v>
      </c>
      <c r="B207" t="s">
        <v>292</v>
      </c>
    </row>
    <row r="208" spans="1:2" x14ac:dyDescent="0.25">
      <c r="A208">
        <v>7307</v>
      </c>
      <c r="B208" t="s">
        <v>293</v>
      </c>
    </row>
    <row r="209" spans="1:2" x14ac:dyDescent="0.25">
      <c r="A209">
        <v>7308</v>
      </c>
      <c r="B209" t="s">
        <v>69</v>
      </c>
    </row>
    <row r="210" spans="1:2" x14ac:dyDescent="0.25">
      <c r="A210">
        <v>7309</v>
      </c>
      <c r="B210" t="s">
        <v>294</v>
      </c>
    </row>
    <row r="211" spans="1:2" x14ac:dyDescent="0.25">
      <c r="A211">
        <v>7310</v>
      </c>
      <c r="B211" t="s">
        <v>295</v>
      </c>
    </row>
    <row r="212" spans="1:2" x14ac:dyDescent="0.25">
      <c r="A212">
        <v>7311</v>
      </c>
      <c r="B212" t="s">
        <v>26</v>
      </c>
    </row>
    <row r="213" spans="1:2" x14ac:dyDescent="0.25">
      <c r="A213">
        <v>7312</v>
      </c>
      <c r="B213" t="s">
        <v>296</v>
      </c>
    </row>
    <row r="214" spans="1:2" x14ac:dyDescent="0.25">
      <c r="A214">
        <v>7313</v>
      </c>
      <c r="B214" t="s">
        <v>88</v>
      </c>
    </row>
    <row r="215" spans="1:2" x14ac:dyDescent="0.25">
      <c r="A215">
        <v>7314</v>
      </c>
      <c r="B215" t="s">
        <v>297</v>
      </c>
    </row>
    <row r="216" spans="1:2" x14ac:dyDescent="0.25">
      <c r="A216">
        <v>7315</v>
      </c>
      <c r="B216" t="s">
        <v>298</v>
      </c>
    </row>
    <row r="217" spans="1:2" x14ac:dyDescent="0.25">
      <c r="A217">
        <v>7316</v>
      </c>
      <c r="B217" t="s">
        <v>299</v>
      </c>
    </row>
    <row r="218" spans="1:2" x14ac:dyDescent="0.25">
      <c r="A218">
        <v>7317</v>
      </c>
      <c r="B218" t="s">
        <v>300</v>
      </c>
    </row>
    <row r="219" spans="1:2" x14ac:dyDescent="0.25">
      <c r="A219">
        <v>7318</v>
      </c>
      <c r="B219" t="s">
        <v>301</v>
      </c>
    </row>
    <row r="220" spans="1:2" x14ac:dyDescent="0.25">
      <c r="A220">
        <v>7319</v>
      </c>
      <c r="B220" t="s">
        <v>302</v>
      </c>
    </row>
    <row r="221" spans="1:2" x14ac:dyDescent="0.25">
      <c r="A221">
        <v>7320</v>
      </c>
      <c r="B221" t="s">
        <v>100</v>
      </c>
    </row>
    <row r="222" spans="1:2" x14ac:dyDescent="0.25">
      <c r="A222">
        <v>7321</v>
      </c>
      <c r="B222" t="s">
        <v>303</v>
      </c>
    </row>
    <row r="223" spans="1:2" x14ac:dyDescent="0.25">
      <c r="A223">
        <v>7322</v>
      </c>
      <c r="B223" t="s">
        <v>304</v>
      </c>
    </row>
    <row r="224" spans="1:2" x14ac:dyDescent="0.25">
      <c r="A224">
        <v>7401</v>
      </c>
      <c r="B224" t="s">
        <v>305</v>
      </c>
    </row>
    <row r="225" spans="1:2" x14ac:dyDescent="0.25">
      <c r="A225">
        <v>7402</v>
      </c>
      <c r="B225" t="s">
        <v>306</v>
      </c>
    </row>
    <row r="226" spans="1:2" x14ac:dyDescent="0.25">
      <c r="A226">
        <v>7403</v>
      </c>
      <c r="B226" t="s">
        <v>307</v>
      </c>
    </row>
    <row r="227" spans="1:2" x14ac:dyDescent="0.25">
      <c r="A227">
        <v>7404</v>
      </c>
      <c r="B227" t="s">
        <v>308</v>
      </c>
    </row>
    <row r="228" spans="1:2" x14ac:dyDescent="0.25">
      <c r="A228">
        <v>7405</v>
      </c>
      <c r="B228" t="s">
        <v>309</v>
      </c>
    </row>
    <row r="229" spans="1:2" x14ac:dyDescent="0.25">
      <c r="A229">
        <v>7406</v>
      </c>
      <c r="B229" t="s">
        <v>310</v>
      </c>
    </row>
    <row r="230" spans="1:2" x14ac:dyDescent="0.25">
      <c r="A230">
        <v>7407</v>
      </c>
      <c r="B230" t="s">
        <v>311</v>
      </c>
    </row>
    <row r="231" spans="1:2" x14ac:dyDescent="0.25">
      <c r="A231">
        <v>7408</v>
      </c>
      <c r="B231" t="s">
        <v>312</v>
      </c>
    </row>
    <row r="232" spans="1:2" x14ac:dyDescent="0.25">
      <c r="A232">
        <v>7409</v>
      </c>
      <c r="B232" t="s">
        <v>313</v>
      </c>
    </row>
    <row r="233" spans="1:2" x14ac:dyDescent="0.25">
      <c r="A233">
        <v>7410</v>
      </c>
      <c r="B233" t="s">
        <v>54</v>
      </c>
    </row>
    <row r="234" spans="1:2" x14ac:dyDescent="0.25">
      <c r="A234">
        <v>7411</v>
      </c>
      <c r="B234" t="s">
        <v>314</v>
      </c>
    </row>
    <row r="235" spans="1:2" x14ac:dyDescent="0.25">
      <c r="A235">
        <v>7501</v>
      </c>
      <c r="B235" t="s">
        <v>315</v>
      </c>
    </row>
    <row r="236" spans="1:2" x14ac:dyDescent="0.25">
      <c r="A236">
        <v>7502</v>
      </c>
      <c r="B236" t="s">
        <v>316</v>
      </c>
    </row>
    <row r="237" spans="1:2" x14ac:dyDescent="0.25">
      <c r="A237">
        <v>7503</v>
      </c>
      <c r="B237" t="s">
        <v>317</v>
      </c>
    </row>
    <row r="238" spans="1:2" x14ac:dyDescent="0.25">
      <c r="A238">
        <v>7504</v>
      </c>
      <c r="B238" t="s">
        <v>318</v>
      </c>
    </row>
    <row r="239" spans="1:2" x14ac:dyDescent="0.25">
      <c r="A239">
        <v>7505</v>
      </c>
      <c r="B239" t="s">
        <v>114</v>
      </c>
    </row>
    <row r="240" spans="1:2" x14ac:dyDescent="0.25">
      <c r="A240">
        <v>7601</v>
      </c>
      <c r="B240" t="s">
        <v>319</v>
      </c>
    </row>
    <row r="241" spans="1:2" x14ac:dyDescent="0.25">
      <c r="A241">
        <v>7602</v>
      </c>
      <c r="B241" t="s">
        <v>320</v>
      </c>
    </row>
    <row r="242" spans="1:2" x14ac:dyDescent="0.25">
      <c r="A242">
        <v>7603</v>
      </c>
      <c r="B242" t="s">
        <v>321</v>
      </c>
    </row>
    <row r="243" spans="1:2" x14ac:dyDescent="0.25">
      <c r="A243">
        <v>7604</v>
      </c>
      <c r="B243" t="s">
        <v>322</v>
      </c>
    </row>
    <row r="244" spans="1:2" x14ac:dyDescent="0.25">
      <c r="A244">
        <v>7605</v>
      </c>
      <c r="B244" t="s">
        <v>323</v>
      </c>
    </row>
    <row r="245" spans="1:2" x14ac:dyDescent="0.25">
      <c r="A245">
        <v>7606</v>
      </c>
      <c r="B245" t="s">
        <v>324</v>
      </c>
    </row>
    <row r="246" spans="1:2" x14ac:dyDescent="0.25">
      <c r="A246">
        <v>7607</v>
      </c>
      <c r="B246" t="s">
        <v>325</v>
      </c>
    </row>
    <row r="247" spans="1:2" x14ac:dyDescent="0.25">
      <c r="A247">
        <v>7608</v>
      </c>
      <c r="B247" t="s">
        <v>326</v>
      </c>
    </row>
    <row r="248" spans="1:2" x14ac:dyDescent="0.25">
      <c r="A248">
        <v>7609</v>
      </c>
      <c r="B248" t="s">
        <v>327</v>
      </c>
    </row>
    <row r="249" spans="1:2" x14ac:dyDescent="0.25">
      <c r="A249">
        <v>7610</v>
      </c>
      <c r="B249" t="s">
        <v>91</v>
      </c>
    </row>
    <row r="250" spans="1:2" x14ac:dyDescent="0.25">
      <c r="A250">
        <v>7611</v>
      </c>
      <c r="B250" t="s">
        <v>94</v>
      </c>
    </row>
    <row r="251" spans="1:2" x14ac:dyDescent="0.25">
      <c r="A251">
        <v>7701</v>
      </c>
      <c r="B251" t="s">
        <v>328</v>
      </c>
    </row>
    <row r="252" spans="1:2" x14ac:dyDescent="0.25">
      <c r="A252">
        <v>7702</v>
      </c>
      <c r="B252" t="s">
        <v>329</v>
      </c>
    </row>
    <row r="253" spans="1:2" x14ac:dyDescent="0.25">
      <c r="A253">
        <v>7703</v>
      </c>
      <c r="B253" t="s">
        <v>330</v>
      </c>
    </row>
    <row r="254" spans="1:2" x14ac:dyDescent="0.25">
      <c r="A254">
        <v>7704</v>
      </c>
      <c r="B254" t="s">
        <v>331</v>
      </c>
    </row>
    <row r="255" spans="1:2" x14ac:dyDescent="0.25">
      <c r="A255">
        <v>7705</v>
      </c>
      <c r="B255" t="s">
        <v>332</v>
      </c>
    </row>
    <row r="256" spans="1:2" x14ac:dyDescent="0.25">
      <c r="A256">
        <v>7706</v>
      </c>
      <c r="B256" t="s">
        <v>333</v>
      </c>
    </row>
    <row r="257" spans="1:2" x14ac:dyDescent="0.25">
      <c r="A257">
        <v>7707</v>
      </c>
      <c r="B257" t="s">
        <v>334</v>
      </c>
    </row>
    <row r="258" spans="1:2" x14ac:dyDescent="0.25">
      <c r="A258">
        <v>7708</v>
      </c>
      <c r="B258" t="s">
        <v>335</v>
      </c>
    </row>
    <row r="259" spans="1:2" x14ac:dyDescent="0.25">
      <c r="A259">
        <v>7709</v>
      </c>
      <c r="B259" t="s">
        <v>336</v>
      </c>
    </row>
    <row r="260" spans="1:2" x14ac:dyDescent="0.25">
      <c r="A260">
        <v>7710</v>
      </c>
      <c r="B260" t="s">
        <v>96</v>
      </c>
    </row>
    <row r="261" spans="1:2" x14ac:dyDescent="0.25">
      <c r="A261">
        <v>7801</v>
      </c>
      <c r="B261" t="s">
        <v>337</v>
      </c>
    </row>
    <row r="262" spans="1:2" x14ac:dyDescent="0.25">
      <c r="A262">
        <v>7802</v>
      </c>
      <c r="B262" t="s">
        <v>338</v>
      </c>
    </row>
    <row r="263" spans="1:2" x14ac:dyDescent="0.25">
      <c r="A263">
        <v>7803</v>
      </c>
      <c r="B263" t="s">
        <v>339</v>
      </c>
    </row>
    <row r="264" spans="1:2" x14ac:dyDescent="0.25">
      <c r="A264">
        <v>7804</v>
      </c>
      <c r="B264" t="s">
        <v>340</v>
      </c>
    </row>
    <row r="265" spans="1:2" x14ac:dyDescent="0.25">
      <c r="A265">
        <v>7805</v>
      </c>
      <c r="B265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Справка</vt:lpstr>
      <vt:lpstr>Проекти</vt:lpstr>
      <vt:lpstr>Други</vt:lpstr>
      <vt:lpstr>ebk</vt:lpstr>
      <vt:lpstr>ebks</vt:lpstr>
      <vt:lpstr>projects</vt:lpstr>
      <vt:lpstr>rmss</vt:lpstr>
      <vt:lpstr>totalsums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MF</dc:creator>
  <cp:lastModifiedBy>Георги Лаловски</cp:lastModifiedBy>
  <dcterms:created xsi:type="dcterms:W3CDTF">2026-05-12T12:27:51Z</dcterms:created>
  <dcterms:modified xsi:type="dcterms:W3CDTF">2026-05-18T09:58:55Z</dcterms:modified>
</cp:coreProperties>
</file>